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24226"/>
  <mc:AlternateContent xmlns:mc="http://schemas.openxmlformats.org/markup-compatibility/2006">
    <mc:Choice Requires="x15">
      <x15ac:absPath xmlns:x15ac="http://schemas.microsoft.com/office/spreadsheetml/2010/11/ac" url="\\192.168.200.1\share\02_生涯スポーツ\17_滋賀県民総スポーツの祭典(H29～)\14_ホームページ要項様式掲載\令和5年度\県体\一般の部\76一般申込書\"/>
    </mc:Choice>
  </mc:AlternateContent>
  <xr:revisionPtr revIDLastSave="0" documentId="8_{8FCE2443-C9E2-40BC-91B7-78C1ACE23AB3}" xr6:coauthVersionLast="47" xr6:coauthVersionMax="47" xr10:uidLastSave="{00000000-0000-0000-0000-000000000000}"/>
  <bookViews>
    <workbookView xWindow="-120" yWindow="-120" windowWidth="20730" windowHeight="11160" tabRatio="856" xr2:uid="{00000000-000D-0000-FFFF-FFFF00000000}"/>
  </bookViews>
  <sheets>
    <sheet name="使用について" sheetId="47" r:id="rId1"/>
    <sheet name="①入力シート" sheetId="43" r:id="rId2"/>
    <sheet name="②参加申込書（印刷専用）" sheetId="44" r:id="rId3"/>
    <sheet name="③選手変更届（印刷専用）" sheetId="45" r:id="rId4"/>
    <sheet name="④大会PGM掲載用 (開催地事務局使用)" sheetId="46" r:id="rId5"/>
    <sheet name="【サンプル】入力シート" sheetId="33" r:id="rId6"/>
    <sheet name="【サンプル】参加申込書（印刷専用）" sheetId="34" r:id="rId7"/>
    <sheet name="【サンプル】DB" sheetId="35" state="hidden" r:id="rId8"/>
    <sheet name="【サンプル】選手変更届（印刷専用）" sheetId="37" r:id="rId9"/>
    <sheet name="【サンプル】大会PGM掲載用 (開催地事務局使用)" sheetId="36" r:id="rId10"/>
    <sheet name="修正前　大会参加申込み書" sheetId="4" state="hidden" r:id="rId11"/>
    <sheet name="修正前　プログラム掲載用参加申込み書" sheetId="5" state="hidden" r:id="rId12"/>
  </sheets>
  <definedNames>
    <definedName name="_xlnm.Print_Area" localSheetId="6">'【サンプル】参加申込書（印刷専用）'!$A$2:$P$51</definedName>
    <definedName name="_xlnm.Print_Area" localSheetId="8">'【サンプル】選手変更届（印刷専用）'!$A$2:$P$48</definedName>
    <definedName name="_xlnm.Print_Area" localSheetId="2">'②参加申込書（印刷専用）'!$A$2:$P$51</definedName>
    <definedName name="_xlnm.Print_Area" localSheetId="3">'③選手変更届（印刷専用）'!$A$2:$P$48</definedName>
    <definedName name="_xlnm.Print_Area" localSheetId="10">'修正前　大会参加申込み書'!$A$1:$R$51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46" l="1"/>
  <c r="D24" i="46"/>
  <c r="C24" i="46"/>
  <c r="B24" i="46"/>
  <c r="A24" i="46"/>
  <c r="E23" i="46"/>
  <c r="D23" i="46"/>
  <c r="C23" i="46"/>
  <c r="B23" i="46"/>
  <c r="A23" i="46"/>
  <c r="E22" i="46"/>
  <c r="D22" i="46"/>
  <c r="C22" i="46"/>
  <c r="B22" i="46"/>
  <c r="A22" i="46"/>
  <c r="E21" i="46"/>
  <c r="D21" i="46"/>
  <c r="C21" i="46"/>
  <c r="B21" i="46"/>
  <c r="A21" i="46"/>
  <c r="E20" i="46"/>
  <c r="D20" i="46"/>
  <c r="C20" i="46"/>
  <c r="B20" i="46"/>
  <c r="A20" i="46"/>
  <c r="E19" i="46"/>
  <c r="D19" i="46"/>
  <c r="C19" i="46"/>
  <c r="B19" i="46"/>
  <c r="A19" i="46"/>
  <c r="E18" i="46"/>
  <c r="D18" i="46"/>
  <c r="C18" i="46"/>
  <c r="B18" i="46"/>
  <c r="A18" i="46"/>
  <c r="E17" i="46"/>
  <c r="D17" i="46"/>
  <c r="C17" i="46"/>
  <c r="B17" i="46"/>
  <c r="A17" i="46"/>
  <c r="E16" i="46"/>
  <c r="D16" i="46"/>
  <c r="C16" i="46"/>
  <c r="B16" i="46"/>
  <c r="A16" i="46"/>
  <c r="E15" i="46"/>
  <c r="D15" i="46"/>
  <c r="C15" i="46"/>
  <c r="B15" i="46"/>
  <c r="A15" i="46"/>
  <c r="E14" i="46"/>
  <c r="D14" i="46"/>
  <c r="C14" i="46"/>
  <c r="B14" i="46"/>
  <c r="A14" i="46"/>
  <c r="E13" i="46"/>
  <c r="D13" i="46"/>
  <c r="C13" i="46"/>
  <c r="B13" i="46"/>
  <c r="A13" i="46"/>
  <c r="E12" i="46"/>
  <c r="D12" i="46"/>
  <c r="C12" i="46"/>
  <c r="B12" i="46"/>
  <c r="A12" i="46"/>
  <c r="E11" i="46"/>
  <c r="D11" i="46"/>
  <c r="C11" i="46"/>
  <c r="B11" i="46"/>
  <c r="A11" i="46"/>
  <c r="E10" i="46"/>
  <c r="D10" i="46"/>
  <c r="C10" i="46"/>
  <c r="B10" i="46"/>
  <c r="A10" i="46"/>
  <c r="E9" i="46"/>
  <c r="D9" i="46"/>
  <c r="C9" i="46"/>
  <c r="B9" i="46"/>
  <c r="A9" i="46"/>
  <c r="E8" i="46"/>
  <c r="D8" i="46"/>
  <c r="C8" i="46"/>
  <c r="B8" i="46"/>
  <c r="A8" i="46"/>
  <c r="E7" i="46"/>
  <c r="D7" i="46"/>
  <c r="C7" i="46"/>
  <c r="B7" i="46"/>
  <c r="A7" i="46"/>
  <c r="E6" i="46"/>
  <c r="D6" i="46"/>
  <c r="C6" i="46"/>
  <c r="B6" i="46"/>
  <c r="A6" i="46"/>
  <c r="E5" i="46"/>
  <c r="D5" i="46"/>
  <c r="C5" i="46"/>
  <c r="B5" i="46"/>
  <c r="A5" i="46"/>
  <c r="E4" i="46"/>
  <c r="D4" i="46"/>
  <c r="C4" i="46"/>
  <c r="B4" i="46"/>
  <c r="A4" i="46"/>
  <c r="D2" i="46"/>
  <c r="C2" i="46"/>
  <c r="B2" i="46"/>
  <c r="A2" i="46"/>
  <c r="A1" i="46"/>
  <c r="K39" i="45"/>
  <c r="I39" i="45"/>
  <c r="G39" i="45"/>
  <c r="F39" i="45"/>
  <c r="C39" i="45"/>
  <c r="B39" i="45"/>
  <c r="K38" i="45"/>
  <c r="I38" i="45"/>
  <c r="G38" i="45"/>
  <c r="F38" i="45"/>
  <c r="C38" i="45"/>
  <c r="B38" i="45"/>
  <c r="K37" i="45"/>
  <c r="I37" i="45"/>
  <c r="G37" i="45"/>
  <c r="F37" i="45"/>
  <c r="C37" i="45"/>
  <c r="B37" i="45"/>
  <c r="K36" i="45"/>
  <c r="I36" i="45"/>
  <c r="G36" i="45"/>
  <c r="F36" i="45"/>
  <c r="C36" i="45"/>
  <c r="B36" i="45"/>
  <c r="K35" i="45"/>
  <c r="I35" i="45"/>
  <c r="G35" i="45"/>
  <c r="F35" i="45"/>
  <c r="C35" i="45"/>
  <c r="B35" i="45"/>
  <c r="K34" i="45"/>
  <c r="I34" i="45"/>
  <c r="G34" i="45"/>
  <c r="F34" i="45"/>
  <c r="C34" i="45"/>
  <c r="B34" i="45"/>
  <c r="K33" i="45"/>
  <c r="I33" i="45"/>
  <c r="G33" i="45"/>
  <c r="F33" i="45"/>
  <c r="C33" i="45"/>
  <c r="B33" i="45"/>
  <c r="K32" i="45"/>
  <c r="I32" i="45"/>
  <c r="G32" i="45"/>
  <c r="F32" i="45"/>
  <c r="C32" i="45"/>
  <c r="B32" i="45"/>
  <c r="K31" i="45"/>
  <c r="I31" i="45"/>
  <c r="G31" i="45"/>
  <c r="F31" i="45"/>
  <c r="C31" i="45"/>
  <c r="B31" i="45"/>
  <c r="K30" i="45"/>
  <c r="I30" i="45"/>
  <c r="G30" i="45"/>
  <c r="F30" i="45"/>
  <c r="C30" i="45"/>
  <c r="B30" i="45"/>
  <c r="K29" i="45"/>
  <c r="I29" i="45"/>
  <c r="G29" i="45"/>
  <c r="F29" i="45"/>
  <c r="C29" i="45"/>
  <c r="B29" i="45"/>
  <c r="K28" i="45"/>
  <c r="I28" i="45"/>
  <c r="G28" i="45"/>
  <c r="F28" i="45"/>
  <c r="C28" i="45"/>
  <c r="B28" i="45"/>
  <c r="K27" i="45"/>
  <c r="I27" i="45"/>
  <c r="G27" i="45"/>
  <c r="F27" i="45"/>
  <c r="C27" i="45"/>
  <c r="B27" i="45"/>
  <c r="K26" i="45"/>
  <c r="I26" i="45"/>
  <c r="G26" i="45"/>
  <c r="F26" i="45"/>
  <c r="C26" i="45"/>
  <c r="B26" i="45"/>
  <c r="K25" i="45"/>
  <c r="I25" i="45"/>
  <c r="G25" i="45"/>
  <c r="F25" i="45"/>
  <c r="C25" i="45"/>
  <c r="B25" i="45"/>
  <c r="K24" i="45"/>
  <c r="I24" i="45"/>
  <c r="G24" i="45"/>
  <c r="F24" i="45"/>
  <c r="C24" i="45"/>
  <c r="B24" i="45"/>
  <c r="K23" i="45"/>
  <c r="I23" i="45"/>
  <c r="G23" i="45"/>
  <c r="F23" i="45"/>
  <c r="C23" i="45"/>
  <c r="B23" i="45"/>
  <c r="K22" i="45"/>
  <c r="I22" i="45"/>
  <c r="G22" i="45"/>
  <c r="F22" i="45"/>
  <c r="C22" i="45"/>
  <c r="B22" i="45"/>
  <c r="K21" i="45"/>
  <c r="I21" i="45"/>
  <c r="G21" i="45"/>
  <c r="F21" i="45"/>
  <c r="C21" i="45"/>
  <c r="B21" i="45"/>
  <c r="K20" i="45"/>
  <c r="I20" i="45"/>
  <c r="G20" i="45"/>
  <c r="F20" i="45"/>
  <c r="C20" i="45"/>
  <c r="B20" i="45"/>
  <c r="K19" i="45"/>
  <c r="I19" i="45"/>
  <c r="G19" i="45"/>
  <c r="F19" i="45"/>
  <c r="C19" i="45"/>
  <c r="B19" i="45"/>
  <c r="K18" i="45"/>
  <c r="I18" i="45"/>
  <c r="G18" i="45"/>
  <c r="F18" i="45"/>
  <c r="C18" i="45"/>
  <c r="B18" i="45"/>
  <c r="E13" i="45"/>
  <c r="J12" i="45"/>
  <c r="E12" i="45"/>
  <c r="J11" i="45"/>
  <c r="D11" i="45"/>
  <c r="K10" i="45"/>
  <c r="F10" i="45"/>
  <c r="D10" i="45"/>
  <c r="K43" i="44"/>
  <c r="K40" i="44"/>
  <c r="I40" i="44"/>
  <c r="G40" i="44"/>
  <c r="F40" i="44"/>
  <c r="C40" i="44"/>
  <c r="B40" i="44"/>
  <c r="K39" i="44"/>
  <c r="I39" i="44"/>
  <c r="G39" i="44"/>
  <c r="F39" i="44"/>
  <c r="C39" i="44"/>
  <c r="B39" i="44"/>
  <c r="K38" i="44"/>
  <c r="I38" i="44"/>
  <c r="G38" i="44"/>
  <c r="F38" i="44"/>
  <c r="C38" i="44"/>
  <c r="B38" i="44"/>
  <c r="K37" i="44"/>
  <c r="I37" i="44"/>
  <c r="G37" i="44"/>
  <c r="F37" i="44"/>
  <c r="C37" i="44"/>
  <c r="B37" i="44"/>
  <c r="K36" i="44"/>
  <c r="I36" i="44"/>
  <c r="G36" i="44"/>
  <c r="F36" i="44"/>
  <c r="C36" i="44"/>
  <c r="B36" i="44"/>
  <c r="K35" i="44"/>
  <c r="I35" i="44"/>
  <c r="G35" i="44"/>
  <c r="F35" i="44"/>
  <c r="C35" i="44"/>
  <c r="B35" i="44"/>
  <c r="K34" i="44"/>
  <c r="I34" i="44"/>
  <c r="G34" i="44"/>
  <c r="F34" i="44"/>
  <c r="C34" i="44"/>
  <c r="B34" i="44"/>
  <c r="K33" i="44"/>
  <c r="I33" i="44"/>
  <c r="G33" i="44"/>
  <c r="F33" i="44"/>
  <c r="C33" i="44"/>
  <c r="B33" i="44"/>
  <c r="K32" i="44"/>
  <c r="I32" i="44"/>
  <c r="G32" i="44"/>
  <c r="F32" i="44"/>
  <c r="C32" i="44"/>
  <c r="B32" i="44"/>
  <c r="K31" i="44"/>
  <c r="I31" i="44"/>
  <c r="G31" i="44"/>
  <c r="F31" i="44"/>
  <c r="C31" i="44"/>
  <c r="B31" i="44"/>
  <c r="K30" i="44"/>
  <c r="I30" i="44"/>
  <c r="G30" i="44"/>
  <c r="F30" i="44"/>
  <c r="C30" i="44"/>
  <c r="B30" i="44"/>
  <c r="K29" i="44"/>
  <c r="I29" i="44"/>
  <c r="G29" i="44"/>
  <c r="F29" i="44"/>
  <c r="C29" i="44"/>
  <c r="B29" i="44"/>
  <c r="K28" i="44"/>
  <c r="I28" i="44"/>
  <c r="G28" i="44"/>
  <c r="F28" i="44"/>
  <c r="C28" i="44"/>
  <c r="B28" i="44"/>
  <c r="K27" i="44"/>
  <c r="I27" i="44"/>
  <c r="G27" i="44"/>
  <c r="F27" i="44"/>
  <c r="C27" i="44"/>
  <c r="B27" i="44"/>
  <c r="K26" i="44"/>
  <c r="I26" i="44"/>
  <c r="G26" i="44"/>
  <c r="F26" i="44"/>
  <c r="C26" i="44"/>
  <c r="B26" i="44"/>
  <c r="K25" i="44"/>
  <c r="I25" i="44"/>
  <c r="G25" i="44"/>
  <c r="F25" i="44"/>
  <c r="C25" i="44"/>
  <c r="B25" i="44"/>
  <c r="K24" i="44"/>
  <c r="I24" i="44"/>
  <c r="G24" i="44"/>
  <c r="F24" i="44"/>
  <c r="C24" i="44"/>
  <c r="B24" i="44"/>
  <c r="K23" i="44"/>
  <c r="I23" i="44"/>
  <c r="G23" i="44"/>
  <c r="F23" i="44"/>
  <c r="C23" i="44"/>
  <c r="B23" i="44"/>
  <c r="K22" i="44"/>
  <c r="I22" i="44"/>
  <c r="G22" i="44"/>
  <c r="F22" i="44"/>
  <c r="C22" i="44"/>
  <c r="B22" i="44"/>
  <c r="K21" i="44"/>
  <c r="I21" i="44"/>
  <c r="G21" i="44"/>
  <c r="F21" i="44"/>
  <c r="C21" i="44"/>
  <c r="B21" i="44"/>
  <c r="K20" i="44"/>
  <c r="I20" i="44"/>
  <c r="G20" i="44"/>
  <c r="F20" i="44"/>
  <c r="C20" i="44"/>
  <c r="B20" i="44"/>
  <c r="K19" i="44"/>
  <c r="I19" i="44"/>
  <c r="G19" i="44"/>
  <c r="F19" i="44"/>
  <c r="E3" i="46" s="1"/>
  <c r="C19" i="44"/>
  <c r="C3" i="46" s="1"/>
  <c r="B19" i="44"/>
  <c r="A3" i="46" s="1"/>
  <c r="E14" i="44"/>
  <c r="J13" i="44"/>
  <c r="E13" i="44"/>
  <c r="J12" i="44"/>
  <c r="D12" i="44"/>
  <c r="K11" i="44"/>
  <c r="F11" i="44"/>
  <c r="D11" i="44"/>
  <c r="A3" i="44"/>
  <c r="M39" i="43"/>
  <c r="M38" i="43"/>
  <c r="M37" i="43"/>
  <c r="M36" i="43"/>
  <c r="M35" i="43"/>
  <c r="M34" i="43"/>
  <c r="M33" i="43"/>
  <c r="M32" i="43"/>
  <c r="M31" i="43"/>
  <c r="M30" i="43"/>
  <c r="M29" i="43"/>
  <c r="M28" i="43"/>
  <c r="M27" i="43"/>
  <c r="M26" i="43"/>
  <c r="M25" i="43"/>
  <c r="M24" i="43"/>
  <c r="M23" i="43"/>
  <c r="M22" i="43"/>
  <c r="M21" i="43"/>
  <c r="M20" i="43"/>
  <c r="M19" i="43"/>
  <c r="F14" i="43"/>
  <c r="F13" i="43"/>
  <c r="F12" i="43"/>
  <c r="B5" i="43"/>
  <c r="A3" i="45" s="1"/>
  <c r="A3" i="37"/>
  <c r="F14" i="33"/>
  <c r="F13" i="33"/>
  <c r="F12" i="33"/>
  <c r="K39" i="34"/>
  <c r="J11" i="37"/>
  <c r="J12" i="34"/>
  <c r="E13" i="37"/>
  <c r="E14" i="34"/>
  <c r="E12" i="37"/>
  <c r="E13" i="34"/>
  <c r="B18" i="37"/>
  <c r="K39" i="37"/>
  <c r="I39" i="37"/>
  <c r="G39" i="37"/>
  <c r="F39" i="37"/>
  <c r="C39" i="37"/>
  <c r="B39" i="37"/>
  <c r="K38" i="37"/>
  <c r="I38" i="37"/>
  <c r="G38" i="37"/>
  <c r="F38" i="37"/>
  <c r="C38" i="37"/>
  <c r="B38" i="37"/>
  <c r="K37" i="37"/>
  <c r="I37" i="37"/>
  <c r="G37" i="37"/>
  <c r="F37" i="37"/>
  <c r="C37" i="37"/>
  <c r="B37" i="37"/>
  <c r="K36" i="37"/>
  <c r="I36" i="37"/>
  <c r="G36" i="37"/>
  <c r="F36" i="37"/>
  <c r="C36" i="37"/>
  <c r="B36" i="37"/>
  <c r="K35" i="37"/>
  <c r="I35" i="37"/>
  <c r="G35" i="37"/>
  <c r="F35" i="37"/>
  <c r="C35" i="37"/>
  <c r="B35" i="37"/>
  <c r="K34" i="37"/>
  <c r="I34" i="37"/>
  <c r="G34" i="37"/>
  <c r="F34" i="37"/>
  <c r="C34" i="37"/>
  <c r="B34" i="37"/>
  <c r="K33" i="37"/>
  <c r="I33" i="37"/>
  <c r="G33" i="37"/>
  <c r="F33" i="37"/>
  <c r="C33" i="37"/>
  <c r="B33" i="37"/>
  <c r="K32" i="37"/>
  <c r="I32" i="37"/>
  <c r="G32" i="37"/>
  <c r="F32" i="37"/>
  <c r="C32" i="37"/>
  <c r="B32" i="37"/>
  <c r="K31" i="37"/>
  <c r="I31" i="37"/>
  <c r="G31" i="37"/>
  <c r="F31" i="37"/>
  <c r="C31" i="37"/>
  <c r="B31" i="37"/>
  <c r="K30" i="37"/>
  <c r="I30" i="37"/>
  <c r="G30" i="37"/>
  <c r="F30" i="37"/>
  <c r="C30" i="37"/>
  <c r="B30" i="37"/>
  <c r="K29" i="37"/>
  <c r="I29" i="37"/>
  <c r="G29" i="37"/>
  <c r="F29" i="37"/>
  <c r="C29" i="37"/>
  <c r="B29" i="37"/>
  <c r="K28" i="37"/>
  <c r="I28" i="37"/>
  <c r="G28" i="37"/>
  <c r="F28" i="37"/>
  <c r="C28" i="37"/>
  <c r="B28" i="37"/>
  <c r="K27" i="37"/>
  <c r="I27" i="37"/>
  <c r="G27" i="37"/>
  <c r="F27" i="37"/>
  <c r="C27" i="37"/>
  <c r="B27" i="37"/>
  <c r="K26" i="37"/>
  <c r="I26" i="37"/>
  <c r="G26" i="37"/>
  <c r="F26" i="37"/>
  <c r="C26" i="37"/>
  <c r="B26" i="37"/>
  <c r="K25" i="37"/>
  <c r="I25" i="37"/>
  <c r="G25" i="37"/>
  <c r="F25" i="37"/>
  <c r="C25" i="37"/>
  <c r="B25" i="37"/>
  <c r="K24" i="37"/>
  <c r="I24" i="37"/>
  <c r="G24" i="37"/>
  <c r="F24" i="37"/>
  <c r="C24" i="37"/>
  <c r="B24" i="37"/>
  <c r="K23" i="37"/>
  <c r="I23" i="37"/>
  <c r="G23" i="37"/>
  <c r="F23" i="37"/>
  <c r="C23" i="37"/>
  <c r="B23" i="37"/>
  <c r="K22" i="37"/>
  <c r="I22" i="37"/>
  <c r="G22" i="37"/>
  <c r="F22" i="37"/>
  <c r="C22" i="37"/>
  <c r="B22" i="37"/>
  <c r="K21" i="37"/>
  <c r="I21" i="37"/>
  <c r="G21" i="37"/>
  <c r="F21" i="37"/>
  <c r="C21" i="37"/>
  <c r="B21" i="37"/>
  <c r="K20" i="37"/>
  <c r="I20" i="37"/>
  <c r="G20" i="37"/>
  <c r="F20" i="37"/>
  <c r="C20" i="37"/>
  <c r="B20" i="37"/>
  <c r="K19" i="37"/>
  <c r="I19" i="37"/>
  <c r="G19" i="37"/>
  <c r="F19" i="37"/>
  <c r="C19" i="37"/>
  <c r="B19" i="37"/>
  <c r="K18" i="37"/>
  <c r="I18" i="37"/>
  <c r="G18" i="37"/>
  <c r="F18" i="37"/>
  <c r="C18" i="37"/>
  <c r="J12" i="37"/>
  <c r="D11" i="37"/>
  <c r="K10" i="37"/>
  <c r="F10" i="37"/>
  <c r="D10" i="37"/>
  <c r="E24" i="36"/>
  <c r="D24" i="36"/>
  <c r="C24" i="36"/>
  <c r="B24" i="36"/>
  <c r="A24" i="36"/>
  <c r="E23" i="36"/>
  <c r="D23" i="36"/>
  <c r="C23" i="36"/>
  <c r="B23" i="36"/>
  <c r="A23" i="36"/>
  <c r="E22" i="36"/>
  <c r="D22" i="36"/>
  <c r="C22" i="36"/>
  <c r="B22" i="36"/>
  <c r="A22" i="36"/>
  <c r="E21" i="36"/>
  <c r="D21" i="36"/>
  <c r="C21" i="36"/>
  <c r="B21" i="36"/>
  <c r="A21" i="36"/>
  <c r="E20" i="36"/>
  <c r="D20" i="36"/>
  <c r="C20" i="36"/>
  <c r="B20" i="36"/>
  <c r="A20" i="36"/>
  <c r="E19" i="36"/>
  <c r="D19" i="36"/>
  <c r="C19" i="36"/>
  <c r="B19" i="36"/>
  <c r="A19" i="36"/>
  <c r="E18" i="36"/>
  <c r="D18" i="36"/>
  <c r="C18" i="36"/>
  <c r="B18" i="36"/>
  <c r="A18" i="36"/>
  <c r="E17" i="36"/>
  <c r="D17" i="36"/>
  <c r="C17" i="36"/>
  <c r="B17" i="36"/>
  <c r="A17" i="36"/>
  <c r="E16" i="36"/>
  <c r="D16" i="36"/>
  <c r="C16" i="36"/>
  <c r="B16" i="36"/>
  <c r="A16" i="36"/>
  <c r="E15" i="36"/>
  <c r="D15" i="36"/>
  <c r="C15" i="36"/>
  <c r="B15" i="36"/>
  <c r="A15" i="36"/>
  <c r="E14" i="36"/>
  <c r="D14" i="36"/>
  <c r="C14" i="36"/>
  <c r="B14" i="36"/>
  <c r="A14" i="36"/>
  <c r="E13" i="36"/>
  <c r="D13" i="36"/>
  <c r="C13" i="36"/>
  <c r="B13" i="36"/>
  <c r="A13" i="36"/>
  <c r="E12" i="36"/>
  <c r="D12" i="36"/>
  <c r="C12" i="36"/>
  <c r="B12" i="36"/>
  <c r="A12" i="36"/>
  <c r="E11" i="36"/>
  <c r="D11" i="36"/>
  <c r="C11" i="36"/>
  <c r="B11" i="36"/>
  <c r="A11" i="36"/>
  <c r="E10" i="36"/>
  <c r="D10" i="36"/>
  <c r="C10" i="36"/>
  <c r="B10" i="36"/>
  <c r="A10" i="36"/>
  <c r="E9" i="36"/>
  <c r="D9" i="36"/>
  <c r="C9" i="36"/>
  <c r="B9" i="36"/>
  <c r="A9" i="36"/>
  <c r="E8" i="36"/>
  <c r="D8" i="36"/>
  <c r="C8" i="36"/>
  <c r="B8" i="36"/>
  <c r="A8" i="36"/>
  <c r="E7" i="36"/>
  <c r="D7" i="36"/>
  <c r="C7" i="36"/>
  <c r="B7" i="36"/>
  <c r="A7" i="36"/>
  <c r="E6" i="36"/>
  <c r="D6" i="36"/>
  <c r="C6" i="36"/>
  <c r="B6" i="36"/>
  <c r="A6" i="36"/>
  <c r="E5" i="36"/>
  <c r="D5" i="36"/>
  <c r="C5" i="36"/>
  <c r="B5" i="36"/>
  <c r="A5" i="36"/>
  <c r="E4" i="36"/>
  <c r="D4" i="36"/>
  <c r="C4" i="36"/>
  <c r="B4" i="36"/>
  <c r="A4" i="36"/>
  <c r="D2" i="36"/>
  <c r="C2" i="36"/>
  <c r="B2" i="36"/>
  <c r="A2" i="36"/>
  <c r="A1" i="36"/>
  <c r="K43" i="34"/>
  <c r="K40" i="34"/>
  <c r="I40" i="34"/>
  <c r="G40" i="34"/>
  <c r="F40" i="34"/>
  <c r="C40" i="34"/>
  <c r="B40" i="34"/>
  <c r="I39" i="34"/>
  <c r="G39" i="34"/>
  <c r="F39" i="34"/>
  <c r="C39" i="34"/>
  <c r="B39" i="34"/>
  <c r="K38" i="34"/>
  <c r="I38" i="34"/>
  <c r="G38" i="34"/>
  <c r="F38" i="34"/>
  <c r="C38" i="34"/>
  <c r="B38" i="34"/>
  <c r="K37" i="34"/>
  <c r="I37" i="34"/>
  <c r="G37" i="34"/>
  <c r="F37" i="34"/>
  <c r="C37" i="34"/>
  <c r="B37" i="34"/>
  <c r="K36" i="34"/>
  <c r="I36" i="34"/>
  <c r="G36" i="34"/>
  <c r="F36" i="34"/>
  <c r="C36" i="34"/>
  <c r="B36" i="34"/>
  <c r="K35" i="34"/>
  <c r="I35" i="34"/>
  <c r="G35" i="34"/>
  <c r="F35" i="34"/>
  <c r="C35" i="34"/>
  <c r="B35" i="34"/>
  <c r="K34" i="34"/>
  <c r="I34" i="34"/>
  <c r="G34" i="34"/>
  <c r="F34" i="34"/>
  <c r="C34" i="34"/>
  <c r="B34" i="34"/>
  <c r="K33" i="34"/>
  <c r="I33" i="34"/>
  <c r="G33" i="34"/>
  <c r="F33" i="34"/>
  <c r="C33" i="34"/>
  <c r="B33" i="34"/>
  <c r="K32" i="34"/>
  <c r="I32" i="34"/>
  <c r="G32" i="34"/>
  <c r="F32" i="34"/>
  <c r="C32" i="34"/>
  <c r="B32" i="34"/>
  <c r="K31" i="34"/>
  <c r="I31" i="34"/>
  <c r="G31" i="34"/>
  <c r="F31" i="34"/>
  <c r="C31" i="34"/>
  <c r="B31" i="34"/>
  <c r="K30" i="34"/>
  <c r="I30" i="34"/>
  <c r="G30" i="34"/>
  <c r="F30" i="34"/>
  <c r="C30" i="34"/>
  <c r="B30" i="34"/>
  <c r="K29" i="34"/>
  <c r="I29" i="34"/>
  <c r="G29" i="34"/>
  <c r="F29" i="34"/>
  <c r="C29" i="34"/>
  <c r="B29" i="34"/>
  <c r="K28" i="34"/>
  <c r="I28" i="34"/>
  <c r="G28" i="34"/>
  <c r="F28" i="34"/>
  <c r="C28" i="34"/>
  <c r="B28" i="34"/>
  <c r="K27" i="34"/>
  <c r="I27" i="34"/>
  <c r="G27" i="34"/>
  <c r="F27" i="34"/>
  <c r="C27" i="34"/>
  <c r="B27" i="34"/>
  <c r="K26" i="34"/>
  <c r="I26" i="34"/>
  <c r="G26" i="34"/>
  <c r="F26" i="34"/>
  <c r="C26" i="34"/>
  <c r="B26" i="34"/>
  <c r="K25" i="34"/>
  <c r="I25" i="34"/>
  <c r="G25" i="34"/>
  <c r="F25" i="34"/>
  <c r="C25" i="34"/>
  <c r="B25" i="34"/>
  <c r="K24" i="34"/>
  <c r="I24" i="34"/>
  <c r="G24" i="34"/>
  <c r="F24" i="34"/>
  <c r="C24" i="34"/>
  <c r="B24" i="34"/>
  <c r="K23" i="34"/>
  <c r="I23" i="34"/>
  <c r="G23" i="34"/>
  <c r="F23" i="34"/>
  <c r="C23" i="34"/>
  <c r="B23" i="34"/>
  <c r="K22" i="34"/>
  <c r="I22" i="34"/>
  <c r="G22" i="34"/>
  <c r="F22" i="34"/>
  <c r="C22" i="34"/>
  <c r="B22" i="34"/>
  <c r="K21" i="34"/>
  <c r="I21" i="34"/>
  <c r="G21" i="34"/>
  <c r="F21" i="34"/>
  <c r="C21" i="34"/>
  <c r="B21" i="34"/>
  <c r="K20" i="34"/>
  <c r="I20" i="34"/>
  <c r="G20" i="34"/>
  <c r="F20" i="34"/>
  <c r="C20" i="34"/>
  <c r="B20" i="34"/>
  <c r="K19" i="34"/>
  <c r="I19" i="34"/>
  <c r="G19" i="34"/>
  <c r="F19" i="34"/>
  <c r="E3" i="36" s="1"/>
  <c r="C19" i="34"/>
  <c r="C3" i="36" s="1"/>
  <c r="B19" i="34"/>
  <c r="A3" i="36" s="1"/>
  <c r="J13" i="34"/>
  <c r="D12" i="34"/>
  <c r="K11" i="34"/>
  <c r="F11" i="34"/>
  <c r="D11" i="34"/>
  <c r="M39" i="33"/>
  <c r="M38" i="33"/>
  <c r="M37" i="33"/>
  <c r="M36" i="33"/>
  <c r="M35" i="33"/>
  <c r="M34" i="33"/>
  <c r="M33" i="33"/>
  <c r="M32" i="33"/>
  <c r="M31" i="33"/>
  <c r="M30" i="33"/>
  <c r="M29" i="33"/>
  <c r="M28" i="33"/>
  <c r="M27" i="33"/>
  <c r="M26" i="33"/>
  <c r="M25" i="33"/>
  <c r="M24" i="33"/>
  <c r="M23" i="33"/>
  <c r="M22" i="33"/>
  <c r="M21" i="33"/>
  <c r="M20" i="33"/>
  <c r="M19" i="33"/>
  <c r="B5" i="33"/>
  <c r="A3" i="34" s="1"/>
  <c r="K39" i="5"/>
  <c r="K38" i="5"/>
  <c r="D38" i="5"/>
  <c r="K37" i="5"/>
  <c r="D37" i="5"/>
  <c r="C37" i="5"/>
  <c r="K36" i="5"/>
  <c r="D36" i="5"/>
  <c r="K35" i="5"/>
  <c r="J35" i="5"/>
  <c r="D35" i="5"/>
  <c r="C35" i="5"/>
  <c r="K34" i="5"/>
  <c r="D34" i="5"/>
  <c r="K33" i="5"/>
  <c r="J33" i="5"/>
  <c r="D33" i="5"/>
  <c r="C33" i="5"/>
  <c r="K32" i="5"/>
  <c r="D32" i="5"/>
  <c r="K31" i="5"/>
  <c r="J31" i="5"/>
  <c r="D31" i="5"/>
  <c r="C31" i="5"/>
  <c r="K30" i="5"/>
  <c r="D30" i="5"/>
  <c r="K29" i="5"/>
  <c r="J29" i="5"/>
  <c r="D29" i="5"/>
  <c r="C29" i="5"/>
  <c r="K28" i="5"/>
  <c r="D28" i="5"/>
  <c r="K27" i="5"/>
  <c r="J27" i="5"/>
  <c r="D27" i="5"/>
  <c r="C27" i="5"/>
  <c r="K26" i="5"/>
  <c r="D26" i="5"/>
  <c r="K25" i="5"/>
  <c r="J25" i="5"/>
  <c r="D25" i="5"/>
  <c r="C25" i="5"/>
  <c r="K24" i="5"/>
  <c r="D24" i="5"/>
  <c r="K23" i="5"/>
  <c r="J23" i="5"/>
  <c r="D23" i="5"/>
  <c r="C23" i="5"/>
  <c r="K22" i="5"/>
  <c r="D22" i="5"/>
  <c r="K21" i="5"/>
  <c r="J21" i="5"/>
  <c r="D21" i="5"/>
  <c r="C21" i="5"/>
  <c r="K20" i="5"/>
  <c r="D20" i="5"/>
  <c r="K19" i="5"/>
  <c r="J19" i="5"/>
  <c r="D19" i="5"/>
  <c r="C19" i="5"/>
  <c r="K18" i="5"/>
  <c r="D18" i="5"/>
  <c r="K17" i="5"/>
  <c r="J17" i="5"/>
  <c r="D17" i="5"/>
  <c r="C17" i="5"/>
  <c r="K16" i="5"/>
  <c r="D16" i="5"/>
  <c r="K15" i="5"/>
  <c r="J15" i="5"/>
  <c r="D15" i="5"/>
  <c r="K14" i="5"/>
  <c r="D14" i="5"/>
  <c r="K13" i="5"/>
  <c r="J13" i="5"/>
  <c r="D13" i="5"/>
  <c r="C13" i="5"/>
  <c r="D7" i="5"/>
  <c r="M5" i="5"/>
  <c r="H5" i="5"/>
  <c r="D5" i="5"/>
  <c r="L4" i="5"/>
  <c r="D4" i="5"/>
  <c r="A1" i="5"/>
</calcChain>
</file>

<file path=xl/sharedStrings.xml><?xml version="1.0" encoding="utf-8"?>
<sst xmlns="http://schemas.openxmlformats.org/spreadsheetml/2006/main" count="540" uniqueCount="254">
  <si>
    <t>参　加　申　し　込　み　書</t>
  </si>
  <si>
    <t>大会申し込み書に記入すれば自動的にプログラム掲載参加申し込み書は出来上がります。</t>
  </si>
  <si>
    <t>チーム名</t>
  </si>
  <si>
    <t>支部名</t>
  </si>
  <si>
    <t>協会</t>
  </si>
  <si>
    <t>所在地</t>
  </si>
  <si>
    <t>〒</t>
  </si>
  <si>
    <t>監督</t>
  </si>
  <si>
    <t>コーチ</t>
  </si>
  <si>
    <t>連絡責任者</t>
  </si>
  <si>
    <t>連絡責任者電話</t>
  </si>
  <si>
    <t>(自宅)</t>
  </si>
  <si>
    <t>(携帯)</t>
  </si>
  <si>
    <t>連絡住所</t>
  </si>
  <si>
    <t>トレーナー</t>
  </si>
  <si>
    <t>指導者氏名　　　　　　　　　　　　　　　（認定番号　　　　　　　　　　　　　）</t>
  </si>
  <si>
    <t xml:space="preserve">  ※監督・コーチが選手を兼ねる場合は選手として登録してください。</t>
  </si>
  <si>
    <t xml:space="preserve">  ※日体協スポーツ指導員資格取得者・日ソ協公認指導者及び指導者対象講習会受講者は資格者欄の</t>
  </si>
  <si>
    <t>　　枠に○印を付けてください。</t>
  </si>
  <si>
    <r>
      <t xml:space="preserve">  ※</t>
    </r>
    <r>
      <rPr>
        <u/>
        <sz val="11"/>
        <rFont val="ＭＳ 明朝"/>
        <family val="1"/>
        <charset val="128"/>
      </rPr>
      <t>主将以外、ユニホームナンバー順に記入してください。</t>
    </r>
  </si>
  <si>
    <t>ＵＮ</t>
  </si>
  <si>
    <t>ふ　り　が　な</t>
  </si>
  <si>
    <t>資格者</t>
  </si>
  <si>
    <t>年齢</t>
  </si>
  <si>
    <t>氏　　　　名</t>
  </si>
  <si>
    <t>主将</t>
  </si>
  <si>
    <t>選手</t>
  </si>
  <si>
    <r>
      <t>スコアラー　　</t>
    </r>
    <r>
      <rPr>
        <sz val="6"/>
        <rFont val="ＭＳ ゴシック"/>
        <family val="3"/>
        <charset val="128"/>
      </rPr>
      <t>（公式記録員）</t>
    </r>
  </si>
  <si>
    <t>認定番号</t>
  </si>
  <si>
    <t>　上記のチームを当協会の代表チームとして推薦いたします。</t>
  </si>
  <si>
    <t xml:space="preserve">     年      月　　　日</t>
  </si>
  <si>
    <t xml:space="preserve"> 会長</t>
  </si>
  <si>
    <t>㊞</t>
  </si>
  <si>
    <r>
      <t>スコアラー　　</t>
    </r>
    <r>
      <rPr>
        <sz val="7"/>
        <rFont val="ＭＳ ゴシック"/>
        <family val="3"/>
        <charset val="128"/>
      </rPr>
      <t>（公式記録員）</t>
    </r>
  </si>
  <si>
    <t>指導者氏名　　　　　　　　　　　　　　　　（認定番号　　　　　　　　　　　　　　）　　　　　　　　　　　　</t>
    <phoneticPr fontId="39"/>
  </si>
  <si>
    <r>
      <t>参　加　申　し　込　み　書</t>
    </r>
    <r>
      <rPr>
        <u/>
        <sz val="14"/>
        <rFont val="ＭＳ ゴシック"/>
        <family val="3"/>
        <charset val="128"/>
      </rPr>
      <t>(プログラム掲載用）</t>
    </r>
    <rPh sb="19" eb="21">
      <t>ケイサイ</t>
    </rPh>
    <rPh sb="21" eb="22">
      <t>ヨウ</t>
    </rPh>
    <phoneticPr fontId="39"/>
  </si>
  <si>
    <t>第42回 全日本クラブ男子ソフトボール選手権大会　近畿予選会</t>
    <phoneticPr fontId="39"/>
  </si>
  <si>
    <t>連絡責任者電話</t>
    <phoneticPr fontId="39"/>
  </si>
  <si>
    <t>大会名</t>
    <rPh sb="0" eb="2">
      <t>タイカイ</t>
    </rPh>
    <rPh sb="2" eb="3">
      <t>メイ</t>
    </rPh>
    <phoneticPr fontId="39"/>
  </si>
  <si>
    <t>開催年</t>
    <rPh sb="0" eb="2">
      <t>カイサイ</t>
    </rPh>
    <rPh sb="2" eb="3">
      <t>ネン</t>
    </rPh>
    <phoneticPr fontId="39"/>
  </si>
  <si>
    <t>開催年</t>
    <rPh sb="0" eb="3">
      <t>カイサイネン</t>
    </rPh>
    <phoneticPr fontId="39"/>
  </si>
  <si>
    <t>回</t>
    <rPh sb="0" eb="1">
      <t>カイ</t>
    </rPh>
    <phoneticPr fontId="39"/>
  </si>
  <si>
    <t>開催地</t>
    <rPh sb="0" eb="3">
      <t>カイサイチ</t>
    </rPh>
    <phoneticPr fontId="39"/>
  </si>
  <si>
    <t>大津</t>
    <rPh sb="0" eb="2">
      <t>オオツ</t>
    </rPh>
    <phoneticPr fontId="39"/>
  </si>
  <si>
    <t>東近江</t>
    <rPh sb="0" eb="3">
      <t>ヒガシオウミ</t>
    </rPh>
    <phoneticPr fontId="39"/>
  </si>
  <si>
    <t>甲賀</t>
    <rPh sb="0" eb="2">
      <t>コウカ</t>
    </rPh>
    <phoneticPr fontId="39"/>
  </si>
  <si>
    <t>長浜</t>
    <rPh sb="0" eb="2">
      <t>ナガハマ</t>
    </rPh>
    <phoneticPr fontId="39"/>
  </si>
  <si>
    <t>開催地（過去）</t>
    <rPh sb="0" eb="3">
      <t>カイサイチ</t>
    </rPh>
    <rPh sb="4" eb="6">
      <t>カコ</t>
    </rPh>
    <phoneticPr fontId="39"/>
  </si>
  <si>
    <t>滋賀県民スポーツ大会</t>
    <rPh sb="0" eb="4">
      <t>シガケンミン</t>
    </rPh>
    <rPh sb="8" eb="10">
      <t>タイカイ</t>
    </rPh>
    <phoneticPr fontId="39"/>
  </si>
  <si>
    <t>郡市名</t>
    <rPh sb="0" eb="2">
      <t>グンシ</t>
    </rPh>
    <rPh sb="2" eb="3">
      <t>メイ</t>
    </rPh>
    <phoneticPr fontId="39"/>
  </si>
  <si>
    <t>大津市</t>
    <rPh sb="0" eb="3">
      <t>オオツシ</t>
    </rPh>
    <phoneticPr fontId="39"/>
  </si>
  <si>
    <t>彦根市</t>
    <rPh sb="0" eb="3">
      <t>ヒコネシ</t>
    </rPh>
    <phoneticPr fontId="39"/>
  </si>
  <si>
    <t>長浜市</t>
    <rPh sb="0" eb="2">
      <t>ナガハマ</t>
    </rPh>
    <rPh sb="2" eb="3">
      <t>シ</t>
    </rPh>
    <phoneticPr fontId="39"/>
  </si>
  <si>
    <t>近江八幡市</t>
    <rPh sb="0" eb="5">
      <t>オウミハチマンシ</t>
    </rPh>
    <phoneticPr fontId="39"/>
  </si>
  <si>
    <t>草津市</t>
    <rPh sb="0" eb="2">
      <t>クサツ</t>
    </rPh>
    <rPh sb="2" eb="3">
      <t>シ</t>
    </rPh>
    <phoneticPr fontId="39"/>
  </si>
  <si>
    <t>守山市</t>
    <rPh sb="0" eb="3">
      <t>モリヤマシ</t>
    </rPh>
    <phoneticPr fontId="39"/>
  </si>
  <si>
    <t>栗東市</t>
    <rPh sb="0" eb="3">
      <t>リットウシ</t>
    </rPh>
    <phoneticPr fontId="39"/>
  </si>
  <si>
    <t>甲賀市</t>
    <rPh sb="0" eb="3">
      <t>コウカシ</t>
    </rPh>
    <phoneticPr fontId="39"/>
  </si>
  <si>
    <t>野洲市</t>
    <rPh sb="0" eb="3">
      <t>ヤスシ</t>
    </rPh>
    <phoneticPr fontId="39"/>
  </si>
  <si>
    <t>湖南市</t>
    <rPh sb="0" eb="3">
      <t>コナンシ</t>
    </rPh>
    <phoneticPr fontId="39"/>
  </si>
  <si>
    <t>高島市</t>
    <rPh sb="0" eb="3">
      <t>タカシマシ</t>
    </rPh>
    <phoneticPr fontId="39"/>
  </si>
  <si>
    <t>東近江市</t>
    <rPh sb="0" eb="4">
      <t>ヒガシオウミシ</t>
    </rPh>
    <phoneticPr fontId="39"/>
  </si>
  <si>
    <t>米原市</t>
    <rPh sb="0" eb="3">
      <t>マイバラシ</t>
    </rPh>
    <phoneticPr fontId="39"/>
  </si>
  <si>
    <t>蒲生郡</t>
    <rPh sb="0" eb="3">
      <t>ガモウグン</t>
    </rPh>
    <phoneticPr fontId="39"/>
  </si>
  <si>
    <t>愛知郡</t>
    <rPh sb="0" eb="3">
      <t>エチグン</t>
    </rPh>
    <phoneticPr fontId="39"/>
  </si>
  <si>
    <t>犬上郡</t>
    <rPh sb="0" eb="3">
      <t>イヌカミグン</t>
    </rPh>
    <phoneticPr fontId="39"/>
  </si>
  <si>
    <t>郡市名</t>
    <rPh sb="0" eb="3">
      <t>グンシメイ</t>
    </rPh>
    <phoneticPr fontId="39"/>
  </si>
  <si>
    <t>チーム責任者名</t>
    <rPh sb="3" eb="7">
      <t>セキニンシャメイ</t>
    </rPh>
    <phoneticPr fontId="39"/>
  </si>
  <si>
    <t>第　回</t>
    <rPh sb="0" eb="1">
      <t>ダイ</t>
    </rPh>
    <rPh sb="2" eb="3">
      <t>カイ</t>
    </rPh>
    <phoneticPr fontId="39"/>
  </si>
  <si>
    <t>電話（自宅）</t>
    <rPh sb="0" eb="2">
      <t>デンワ</t>
    </rPh>
    <rPh sb="3" eb="5">
      <t>ジタク</t>
    </rPh>
    <phoneticPr fontId="39"/>
  </si>
  <si>
    <t>携帯電話</t>
    <rPh sb="0" eb="2">
      <t>ケイタイ</t>
    </rPh>
    <rPh sb="2" eb="4">
      <t>デンワ</t>
    </rPh>
    <phoneticPr fontId="39"/>
  </si>
  <si>
    <t>住所</t>
    <rPh sb="0" eb="2">
      <t>ジュウショ</t>
    </rPh>
    <phoneticPr fontId="39"/>
  </si>
  <si>
    <t>〒</t>
    <phoneticPr fontId="39"/>
  </si>
  <si>
    <t>男子</t>
    <rPh sb="0" eb="2">
      <t>ダンシ</t>
    </rPh>
    <phoneticPr fontId="39"/>
  </si>
  <si>
    <t>女子</t>
    <rPh sb="0" eb="2">
      <t>ジョシ</t>
    </rPh>
    <phoneticPr fontId="39"/>
  </si>
  <si>
    <t>性別</t>
    <rPh sb="0" eb="2">
      <t>セイベツ</t>
    </rPh>
    <phoneticPr fontId="39"/>
  </si>
  <si>
    <t>男・女</t>
    <rPh sb="0" eb="1">
      <t>オトコ</t>
    </rPh>
    <rPh sb="2" eb="3">
      <t>ジョ</t>
    </rPh>
    <phoneticPr fontId="39"/>
  </si>
  <si>
    <t>チーム名</t>
    <rPh sb="3" eb="4">
      <t>メイ</t>
    </rPh>
    <phoneticPr fontId="39"/>
  </si>
  <si>
    <t>チーム責任者</t>
    <rPh sb="3" eb="6">
      <t>セキニンシャ</t>
    </rPh>
    <phoneticPr fontId="39"/>
  </si>
  <si>
    <t>住　所</t>
    <rPh sb="0" eb="1">
      <t>ジュウ</t>
    </rPh>
    <rPh sb="2" eb="3">
      <t>ショ</t>
    </rPh>
    <phoneticPr fontId="39"/>
  </si>
  <si>
    <t>氏　　　　名</t>
    <rPh sb="0" eb="1">
      <t>シ</t>
    </rPh>
    <rPh sb="5" eb="6">
      <t>メイ</t>
    </rPh>
    <phoneticPr fontId="39"/>
  </si>
  <si>
    <t>生年月日</t>
    <rPh sb="0" eb="4">
      <t>セイネンガッピ</t>
    </rPh>
    <phoneticPr fontId="39"/>
  </si>
  <si>
    <t>職　　業</t>
    <rPh sb="0" eb="1">
      <t>ショク</t>
    </rPh>
    <rPh sb="3" eb="4">
      <t>ギョウ</t>
    </rPh>
    <phoneticPr fontId="39"/>
  </si>
  <si>
    <t>コーチ</t>
    <phoneticPr fontId="39"/>
  </si>
  <si>
    <t>スコアラー</t>
    <phoneticPr fontId="39"/>
  </si>
  <si>
    <t>2 捕手</t>
    <rPh sb="2" eb="4">
      <t>ホシュ</t>
    </rPh>
    <phoneticPr fontId="39"/>
  </si>
  <si>
    <t>3 一塁</t>
    <rPh sb="2" eb="4">
      <t>イチルイ</t>
    </rPh>
    <phoneticPr fontId="39"/>
  </si>
  <si>
    <t>4 二塁</t>
    <rPh sb="2" eb="4">
      <t>ニルイ</t>
    </rPh>
    <phoneticPr fontId="39"/>
  </si>
  <si>
    <t>5 三塁</t>
    <rPh sb="2" eb="4">
      <t>サンルイ</t>
    </rPh>
    <phoneticPr fontId="39"/>
  </si>
  <si>
    <t>6 遊撃</t>
    <rPh sb="2" eb="4">
      <t>ユウゲキ</t>
    </rPh>
    <phoneticPr fontId="39"/>
  </si>
  <si>
    <t>7 左翼</t>
    <rPh sb="2" eb="4">
      <t>サヨク</t>
    </rPh>
    <phoneticPr fontId="39"/>
  </si>
  <si>
    <t>8 中翼</t>
    <rPh sb="2" eb="3">
      <t>チュウ</t>
    </rPh>
    <rPh sb="3" eb="4">
      <t>ツバサ</t>
    </rPh>
    <phoneticPr fontId="39"/>
  </si>
  <si>
    <t>9 右翼</t>
    <rPh sb="2" eb="4">
      <t>ウヨク</t>
    </rPh>
    <phoneticPr fontId="39"/>
  </si>
  <si>
    <t>1 投手</t>
    <rPh sb="2" eb="4">
      <t>トウシュ</t>
    </rPh>
    <phoneticPr fontId="39"/>
  </si>
  <si>
    <t>監 督</t>
    <rPh sb="0" eb="1">
      <t>カン</t>
    </rPh>
    <rPh sb="2" eb="3">
      <t>トク</t>
    </rPh>
    <phoneticPr fontId="39"/>
  </si>
  <si>
    <t>住　　所</t>
    <rPh sb="0" eb="1">
      <t>ジュウ</t>
    </rPh>
    <rPh sb="3" eb="4">
      <t>ショ</t>
    </rPh>
    <phoneticPr fontId="39"/>
  </si>
  <si>
    <t>(yyyy/mm/dd)</t>
    <phoneticPr fontId="39"/>
  </si>
  <si>
    <t>住所の</t>
    <rPh sb="0" eb="2">
      <t>ジュウショ</t>
    </rPh>
    <phoneticPr fontId="39"/>
  </si>
  <si>
    <t>U N</t>
    <phoneticPr fontId="39"/>
  </si>
  <si>
    <t>滋賀県民スポーツ大会　参加申込書　入力シート</t>
    <rPh sb="0" eb="4">
      <t>シガケンミン</t>
    </rPh>
    <rPh sb="8" eb="10">
      <t>タイカイ</t>
    </rPh>
    <rPh sb="11" eb="16">
      <t>サンカモウシコミショ</t>
    </rPh>
    <rPh sb="17" eb="19">
      <t>ニュウリョク</t>
    </rPh>
    <phoneticPr fontId="39"/>
  </si>
  <si>
    <t>3 0</t>
    <phoneticPr fontId="39"/>
  </si>
  <si>
    <t>3 1</t>
    <phoneticPr fontId="39"/>
  </si>
  <si>
    <t>3 2</t>
    <phoneticPr fontId="39"/>
  </si>
  <si>
    <t>米原市顔戸</t>
    <rPh sb="0" eb="3">
      <t>マイバラシ</t>
    </rPh>
    <rPh sb="3" eb="5">
      <t>ゴウド</t>
    </rPh>
    <phoneticPr fontId="39"/>
  </si>
  <si>
    <t>野洲市野洲</t>
    <rPh sb="0" eb="3">
      <t>ヤスシ</t>
    </rPh>
    <rPh sb="3" eb="5">
      <t>ヤス</t>
    </rPh>
    <phoneticPr fontId="39"/>
  </si>
  <si>
    <t>※開催地が選択しておくこと。</t>
    <rPh sb="1" eb="4">
      <t>カイサイチ</t>
    </rPh>
    <rPh sb="5" eb="7">
      <t>センタク</t>
    </rPh>
    <phoneticPr fontId="39"/>
  </si>
  <si>
    <t>＊背景色が白いヶ所は出場チームが入力のこと＊</t>
    <rPh sb="1" eb="4">
      <t>ハイケイショク</t>
    </rPh>
    <rPh sb="5" eb="6">
      <t>シロ</t>
    </rPh>
    <rPh sb="8" eb="9">
      <t>ショ</t>
    </rPh>
    <rPh sb="10" eb="12">
      <t>シュツジョウ</t>
    </rPh>
    <rPh sb="16" eb="18">
      <t>ニュウリョク</t>
    </rPh>
    <phoneticPr fontId="39"/>
  </si>
  <si>
    <t>※ハイフン不要</t>
    <rPh sb="5" eb="7">
      <t>フヨウ</t>
    </rPh>
    <phoneticPr fontId="39"/>
  </si>
  <si>
    <t xml:space="preserve">  ※監督・コーチ・スコアラーが選手を兼ねる場合は選手登録をする。</t>
    <phoneticPr fontId="39"/>
  </si>
  <si>
    <t xml:space="preserve">  ※主将の背番号は10とする。（手書きの場合は、文字は楷書ではっきりと書いてください）</t>
    <rPh sb="3" eb="5">
      <t>シュショウ</t>
    </rPh>
    <rPh sb="6" eb="9">
      <t>セバンゴウ</t>
    </rPh>
    <rPh sb="17" eb="19">
      <t>テガ</t>
    </rPh>
    <rPh sb="21" eb="23">
      <t>バアイ</t>
    </rPh>
    <rPh sb="25" eb="27">
      <t>モジ</t>
    </rPh>
    <rPh sb="28" eb="30">
      <t>カイショ</t>
    </rPh>
    <rPh sb="36" eb="37">
      <t>カ</t>
    </rPh>
    <phoneticPr fontId="39"/>
  </si>
  <si>
    <t>競技参加者数内訳</t>
    <rPh sb="0" eb="2">
      <t>キョウギ</t>
    </rPh>
    <rPh sb="2" eb="5">
      <t>サンカシャ</t>
    </rPh>
    <rPh sb="5" eb="6">
      <t>スウ</t>
    </rPh>
    <rPh sb="6" eb="8">
      <t>ウチワケ</t>
    </rPh>
    <phoneticPr fontId="39"/>
  </si>
  <si>
    <t>印</t>
    <rPh sb="0" eb="1">
      <t>イン</t>
    </rPh>
    <phoneticPr fontId="39"/>
  </si>
  <si>
    <t>選手</t>
    <rPh sb="0" eb="2">
      <t>センシュ</t>
    </rPh>
    <phoneticPr fontId="39"/>
  </si>
  <si>
    <t>計</t>
    <rPh sb="0" eb="1">
      <t>ケイ</t>
    </rPh>
    <phoneticPr fontId="39"/>
  </si>
  <si>
    <t>名</t>
    <rPh sb="0" eb="1">
      <t>メイ</t>
    </rPh>
    <phoneticPr fontId="39"/>
  </si>
  <si>
    <t>氏　名</t>
    <rPh sb="0" eb="1">
      <t>シ</t>
    </rPh>
    <rPh sb="2" eb="3">
      <t>メイ</t>
    </rPh>
    <phoneticPr fontId="39"/>
  </si>
  <si>
    <t>TEL</t>
    <phoneticPr fontId="39"/>
  </si>
  <si>
    <t>FAX</t>
    <phoneticPr fontId="39"/>
  </si>
  <si>
    <t>メールアドレス</t>
    <phoneticPr fontId="39"/>
  </si>
  <si>
    <t>監督・コーチ</t>
    <rPh sb="0" eb="2">
      <t>カントク</t>
    </rPh>
    <phoneticPr fontId="39"/>
  </si>
  <si>
    <t>総計</t>
    <rPh sb="0" eb="2">
      <t>ソウケイ</t>
    </rPh>
    <phoneticPr fontId="39"/>
  </si>
  <si>
    <t>申込責任者</t>
    <rPh sb="0" eb="1">
      <t>モウ</t>
    </rPh>
    <rPh sb="1" eb="2">
      <t>コ</t>
    </rPh>
    <rPh sb="2" eb="5">
      <t>セキニンシャ</t>
    </rPh>
    <phoneticPr fontId="39"/>
  </si>
  <si>
    <t>上記のとおり参加を申し込みます。</t>
    <rPh sb="0" eb="2">
      <t>ジョウキ</t>
    </rPh>
    <rPh sb="6" eb="8">
      <t>サンカ</t>
    </rPh>
    <rPh sb="9" eb="10">
      <t>モウ</t>
    </rPh>
    <rPh sb="11" eb="12">
      <t>コ</t>
    </rPh>
    <phoneticPr fontId="39"/>
  </si>
  <si>
    <t>このシートは印刷専用です。</t>
    <rPh sb="6" eb="8">
      <t>インサツ</t>
    </rPh>
    <rPh sb="8" eb="10">
      <t>センヨウ</t>
    </rPh>
    <phoneticPr fontId="39"/>
  </si>
  <si>
    <t>10 補欠</t>
    <rPh sb="3" eb="5">
      <t>ホケツ</t>
    </rPh>
    <phoneticPr fontId="39"/>
  </si>
  <si>
    <t>11 補欠</t>
    <rPh sb="3" eb="5">
      <t>ホケツ</t>
    </rPh>
    <phoneticPr fontId="39"/>
  </si>
  <si>
    <t>12 補欠</t>
    <rPh sb="3" eb="5">
      <t>ホケツ</t>
    </rPh>
    <phoneticPr fontId="39"/>
  </si>
  <si>
    <t>13 補欠</t>
    <rPh sb="3" eb="5">
      <t>ホケツ</t>
    </rPh>
    <phoneticPr fontId="39"/>
  </si>
  <si>
    <t>14 補欠</t>
    <rPh sb="3" eb="5">
      <t>ホケツ</t>
    </rPh>
    <phoneticPr fontId="39"/>
  </si>
  <si>
    <t>15 補欠</t>
    <rPh sb="3" eb="5">
      <t>ホケツ</t>
    </rPh>
    <phoneticPr fontId="39"/>
  </si>
  <si>
    <t>16 補欠</t>
    <rPh sb="3" eb="5">
      <t>ホケツ</t>
    </rPh>
    <phoneticPr fontId="39"/>
  </si>
  <si>
    <t>17 補欠</t>
    <rPh sb="3" eb="5">
      <t>ホケツ</t>
    </rPh>
    <phoneticPr fontId="39"/>
  </si>
  <si>
    <t>位　　置</t>
    <rPh sb="0" eb="1">
      <t>イ</t>
    </rPh>
    <rPh sb="3" eb="4">
      <t>チ</t>
    </rPh>
    <phoneticPr fontId="39"/>
  </si>
  <si>
    <t>あ</t>
  </si>
  <si>
    <t>い</t>
  </si>
  <si>
    <t>う</t>
  </si>
  <si>
    <t>え</t>
  </si>
  <si>
    <t>お</t>
  </si>
  <si>
    <t>か</t>
  </si>
  <si>
    <t>き</t>
  </si>
  <si>
    <t>く</t>
  </si>
  <si>
    <t>け</t>
  </si>
  <si>
    <t>こ</t>
  </si>
  <si>
    <t>さ</t>
  </si>
  <si>
    <t>し</t>
  </si>
  <si>
    <t>す</t>
  </si>
  <si>
    <t>せ</t>
  </si>
  <si>
    <t>そ</t>
  </si>
  <si>
    <t>た</t>
  </si>
  <si>
    <t>ち</t>
  </si>
  <si>
    <t>つ</t>
  </si>
  <si>
    <t>て</t>
  </si>
  <si>
    <t>と</t>
  </si>
  <si>
    <t>な</t>
  </si>
  <si>
    <t>A</t>
  </si>
  <si>
    <t>B</t>
  </si>
  <si>
    <t>C</t>
  </si>
  <si>
    <t>D</t>
  </si>
  <si>
    <t>E</t>
  </si>
  <si>
    <t>F</t>
  </si>
  <si>
    <t>G</t>
  </si>
  <si>
    <t>H</t>
  </si>
  <si>
    <t>I</t>
  </si>
  <si>
    <t>J</t>
  </si>
  <si>
    <t>K</t>
  </si>
  <si>
    <t>L</t>
  </si>
  <si>
    <t>M</t>
  </si>
  <si>
    <t>N</t>
  </si>
  <si>
    <t>O</t>
  </si>
  <si>
    <t>P</t>
  </si>
  <si>
    <t>Q</t>
  </si>
  <si>
    <t>R</t>
  </si>
  <si>
    <t>S</t>
  </si>
  <si>
    <t>T</t>
  </si>
  <si>
    <t>U</t>
  </si>
  <si>
    <t>※大会当日朝の受付で提出してください。</t>
    <rPh sb="1" eb="3">
      <t>タイカイ</t>
    </rPh>
    <rPh sb="3" eb="5">
      <t>トウジツ</t>
    </rPh>
    <rPh sb="5" eb="6">
      <t>アサ</t>
    </rPh>
    <rPh sb="7" eb="9">
      <t>ウケツケ</t>
    </rPh>
    <rPh sb="10" eb="12">
      <t>テイシュツ</t>
    </rPh>
    <phoneticPr fontId="39"/>
  </si>
  <si>
    <t>競技No</t>
    <rPh sb="0" eb="2">
      <t>キョウギ</t>
    </rPh>
    <phoneticPr fontId="39"/>
  </si>
  <si>
    <t>競技種目名（ソフトボール）</t>
    <rPh sb="0" eb="2">
      <t>キョウギ</t>
    </rPh>
    <rPh sb="2" eb="5">
      <t>シュモクメイ</t>
    </rPh>
    <phoneticPr fontId="39"/>
  </si>
  <si>
    <t>※出場チームの郡市名</t>
    <rPh sb="1" eb="3">
      <t>シュツジョウ</t>
    </rPh>
    <rPh sb="7" eb="9">
      <t>グンシ</t>
    </rPh>
    <rPh sb="9" eb="10">
      <t>メイ</t>
    </rPh>
    <phoneticPr fontId="39"/>
  </si>
  <si>
    <t>074812345678</t>
    <phoneticPr fontId="39"/>
  </si>
  <si>
    <t>09012345678</t>
    <phoneticPr fontId="39"/>
  </si>
  <si>
    <t>5271234</t>
    <phoneticPr fontId="39"/>
  </si>
  <si>
    <t>印刷範囲外</t>
    <rPh sb="0" eb="2">
      <t>インサツ</t>
    </rPh>
    <rPh sb="2" eb="4">
      <t>ハンイ</t>
    </rPh>
    <rPh sb="4" eb="5">
      <t>ガイ</t>
    </rPh>
    <phoneticPr fontId="39"/>
  </si>
  <si>
    <t>印刷範囲外</t>
    <rPh sb="0" eb="2">
      <t>インサツ</t>
    </rPh>
    <rPh sb="2" eb="5">
      <t>ハンイガイ</t>
    </rPh>
    <phoneticPr fontId="39"/>
  </si>
  <si>
    <t>東近江市緑町</t>
    <rPh sb="0" eb="4">
      <t>ヒガシオウミシ</t>
    </rPh>
    <rPh sb="4" eb="5">
      <t>ミドリ</t>
    </rPh>
    <rPh sb="5" eb="6">
      <t>マチ</t>
    </rPh>
    <phoneticPr fontId="39"/>
  </si>
  <si>
    <t>滋賀　びわ湖</t>
    <rPh sb="0" eb="2">
      <t>シガ</t>
    </rPh>
    <rPh sb="5" eb="6">
      <t>コ</t>
    </rPh>
    <phoneticPr fontId="39"/>
  </si>
  <si>
    <t>守山市焔魔堂町</t>
    <rPh sb="0" eb="3">
      <t>モリヤマシ</t>
    </rPh>
    <rPh sb="3" eb="7">
      <t>エンマドウチョウ</t>
    </rPh>
    <phoneticPr fontId="39"/>
  </si>
  <si>
    <t>高島市安曇川町</t>
    <rPh sb="0" eb="3">
      <t>タカシマシ</t>
    </rPh>
    <rPh sb="3" eb="6">
      <t>アドガワ</t>
    </rPh>
    <rPh sb="6" eb="7">
      <t>チョウ</t>
    </rPh>
    <phoneticPr fontId="39"/>
  </si>
  <si>
    <t>甲賀市甲賀町</t>
    <rPh sb="0" eb="3">
      <t>コウカシ</t>
    </rPh>
    <rPh sb="3" eb="6">
      <t>コウカチョウ</t>
    </rPh>
    <phoneticPr fontId="39"/>
  </si>
  <si>
    <t>蒲生郡竜王町</t>
    <rPh sb="0" eb="3">
      <t>ガモウグン</t>
    </rPh>
    <rPh sb="3" eb="5">
      <t>リュウオウ</t>
    </rPh>
    <rPh sb="5" eb="6">
      <t>チョウ</t>
    </rPh>
    <phoneticPr fontId="39"/>
  </si>
  <si>
    <t>愛知郡愛荘町</t>
    <rPh sb="0" eb="3">
      <t>エチグン</t>
    </rPh>
    <rPh sb="3" eb="5">
      <t>アイショウ</t>
    </rPh>
    <rPh sb="5" eb="6">
      <t>チョウ</t>
    </rPh>
    <phoneticPr fontId="39"/>
  </si>
  <si>
    <t>犬上郡多賀町</t>
    <rPh sb="0" eb="3">
      <t>イヌカミグン</t>
    </rPh>
    <rPh sb="3" eb="6">
      <t>タガチョウ</t>
    </rPh>
    <phoneticPr fontId="39"/>
  </si>
  <si>
    <t>栗東市安養寺</t>
    <rPh sb="0" eb="3">
      <t>リットウシ</t>
    </rPh>
    <rPh sb="3" eb="6">
      <t>アンヨウジ</t>
    </rPh>
    <phoneticPr fontId="39"/>
  </si>
  <si>
    <t>草津市上笠</t>
    <rPh sb="0" eb="3">
      <t>クサツシ</t>
    </rPh>
    <rPh sb="3" eb="5">
      <t>カミカサ</t>
    </rPh>
    <phoneticPr fontId="39"/>
  </si>
  <si>
    <t>彦根市金亀町</t>
    <rPh sb="0" eb="3">
      <t>ヒコネシ</t>
    </rPh>
    <rPh sb="3" eb="6">
      <t>コンキチョウ</t>
    </rPh>
    <phoneticPr fontId="39"/>
  </si>
  <si>
    <t>彦根市芹川町</t>
    <rPh sb="0" eb="3">
      <t>ヒコネシ</t>
    </rPh>
    <rPh sb="3" eb="5">
      <t>セリガワ</t>
    </rPh>
    <rPh sb="5" eb="6">
      <t>チョウ</t>
    </rPh>
    <phoneticPr fontId="39"/>
  </si>
  <si>
    <t>大津市一里山</t>
    <rPh sb="0" eb="3">
      <t>オオツシ</t>
    </rPh>
    <rPh sb="3" eb="6">
      <t>イチリヤマ</t>
    </rPh>
    <phoneticPr fontId="39"/>
  </si>
  <si>
    <t>大津市逢坂</t>
    <rPh sb="0" eb="3">
      <t>オオツシ</t>
    </rPh>
    <rPh sb="3" eb="5">
      <t>オウサカ</t>
    </rPh>
    <phoneticPr fontId="39"/>
  </si>
  <si>
    <t>長浜市神照町</t>
    <rPh sb="0" eb="3">
      <t>ナガハマシ</t>
    </rPh>
    <rPh sb="3" eb="5">
      <t>カミテル</t>
    </rPh>
    <rPh sb="5" eb="6">
      <t>チョウ</t>
    </rPh>
    <phoneticPr fontId="39"/>
  </si>
  <si>
    <t>長浜市鐘紡町</t>
    <rPh sb="0" eb="3">
      <t>ナガハマシ</t>
    </rPh>
    <rPh sb="3" eb="5">
      <t>カネボウ</t>
    </rPh>
    <rPh sb="5" eb="6">
      <t>チョウ</t>
    </rPh>
    <phoneticPr fontId="39"/>
  </si>
  <si>
    <t>近江八幡市安土町</t>
    <rPh sb="0" eb="5">
      <t>オウミハチマンシ</t>
    </rPh>
    <rPh sb="5" eb="7">
      <t>アヅチ</t>
    </rPh>
    <rPh sb="7" eb="8">
      <t>チョウ</t>
    </rPh>
    <phoneticPr fontId="39"/>
  </si>
  <si>
    <t>近江八幡市鷹飼町</t>
    <rPh sb="0" eb="5">
      <t>オウミハチマンシ</t>
    </rPh>
    <rPh sb="5" eb="7">
      <t>タカカイ</t>
    </rPh>
    <rPh sb="7" eb="8">
      <t>チョウ</t>
    </rPh>
    <phoneticPr fontId="39"/>
  </si>
  <si>
    <t>湖南市菩提寺</t>
    <rPh sb="0" eb="3">
      <t>コナンシ</t>
    </rPh>
    <rPh sb="3" eb="6">
      <t>ボダイジ</t>
    </rPh>
    <phoneticPr fontId="39"/>
  </si>
  <si>
    <t>東近江市緑町</t>
    <rPh sb="0" eb="3">
      <t>ヒガシオウミ</t>
    </rPh>
    <rPh sb="3" eb="4">
      <t>シ</t>
    </rPh>
    <rPh sb="4" eb="6">
      <t>ミドリマチ</t>
    </rPh>
    <phoneticPr fontId="39"/>
  </si>
  <si>
    <t>東近江市女子選抜チーム</t>
    <rPh sb="0" eb="3">
      <t>ヒガシオウミ</t>
    </rPh>
    <rPh sb="3" eb="4">
      <t>シ</t>
    </rPh>
    <rPh sb="4" eb="6">
      <t>ジョシ</t>
    </rPh>
    <rPh sb="6" eb="8">
      <t>センバツ</t>
    </rPh>
    <phoneticPr fontId="39"/>
  </si>
  <si>
    <r>
      <t>□送付先</t>
    </r>
    <r>
      <rPr>
        <b/>
        <sz val="12"/>
        <rFont val="ＭＳ Ｐゴシック"/>
        <family val="3"/>
        <charset val="128"/>
      </rPr>
      <t>　</t>
    </r>
    <rPh sb="1" eb="3">
      <t>ソウフ</t>
    </rPh>
    <rPh sb="3" eb="4">
      <t>サキ</t>
    </rPh>
    <phoneticPr fontId="39"/>
  </si>
  <si>
    <t>□締切日</t>
    <rPh sb="1" eb="2">
      <t>シ</t>
    </rPh>
    <rPh sb="2" eb="3">
      <t>キ</t>
    </rPh>
    <rPh sb="3" eb="4">
      <t>ヒ</t>
    </rPh>
    <phoneticPr fontId="39"/>
  </si>
  <si>
    <t>令和5年6月3日（金）必着</t>
    <phoneticPr fontId="39"/>
  </si>
  <si>
    <t>東近江ソフトボール協会 藤田睦子</t>
    <phoneticPr fontId="39"/>
  </si>
  <si>
    <t>郵送：</t>
    <rPh sb="0" eb="2">
      <t>ユウソウ</t>
    </rPh>
    <phoneticPr fontId="39"/>
  </si>
  <si>
    <t>〒527-0075　東近江市三津屋町720番地　</t>
    <phoneticPr fontId="39"/>
  </si>
  <si>
    <t>メール：</t>
    <phoneticPr fontId="39"/>
  </si>
  <si>
    <t>higashiomi.softball4ga@gmail.com</t>
    <phoneticPr fontId="39"/>
  </si>
  <si>
    <t>≪　　選　手　変　更　届　　≫</t>
    <phoneticPr fontId="39"/>
  </si>
  <si>
    <t>※変更ヶ所は印刷・手書きどちらでも可。</t>
    <rPh sb="1" eb="3">
      <t>ヘンコウ</t>
    </rPh>
    <rPh sb="4" eb="5">
      <t>ショ</t>
    </rPh>
    <rPh sb="6" eb="8">
      <t>インサツ</t>
    </rPh>
    <rPh sb="9" eb="11">
      <t>テガ</t>
    </rPh>
    <rPh sb="17" eb="18">
      <t>カ</t>
    </rPh>
    <phoneticPr fontId="39"/>
  </si>
  <si>
    <t>※追加・修正・削除等、変更ヶ所は朱記してください。</t>
    <rPh sb="1" eb="3">
      <t>ツイカ</t>
    </rPh>
    <rPh sb="4" eb="6">
      <t>シュウセイ</t>
    </rPh>
    <rPh sb="7" eb="9">
      <t>サクジョ</t>
    </rPh>
    <rPh sb="9" eb="10">
      <t>トウ</t>
    </rPh>
    <rPh sb="11" eb="13">
      <t>ヘンコウ</t>
    </rPh>
    <rPh sb="14" eb="15">
      <t>ショ</t>
    </rPh>
    <rPh sb="16" eb="18">
      <t>シュキ</t>
    </rPh>
    <phoneticPr fontId="39"/>
  </si>
  <si>
    <t>滋賀県民スポーツ大会　参加申込書　Excel　使用方法</t>
    <rPh sb="0" eb="4">
      <t>シガケンミン</t>
    </rPh>
    <rPh sb="8" eb="10">
      <t>タイカイ</t>
    </rPh>
    <rPh sb="11" eb="16">
      <t>サンカモウシコミショ</t>
    </rPh>
    <rPh sb="23" eb="25">
      <t>シヨウ</t>
    </rPh>
    <rPh sb="25" eb="27">
      <t>ホウホウ</t>
    </rPh>
    <phoneticPr fontId="39"/>
  </si>
  <si>
    <t>①入力シート</t>
    <phoneticPr fontId="39"/>
  </si>
  <si>
    <t>②参加申込書（印刷専用）</t>
    <phoneticPr fontId="39"/>
  </si>
  <si>
    <t>③選手変更届（印刷専用）</t>
    <phoneticPr fontId="39"/>
  </si>
  <si>
    <t>④大会PGM掲載用 (開催地事務局使用)</t>
    <phoneticPr fontId="39"/>
  </si>
  <si>
    <t>シート①～④で１セットです。</t>
    <phoneticPr fontId="39"/>
  </si>
  <si>
    <t>シートコピーをする際は、必ず①～④を選択しシートコピーをしてください。</t>
    <rPh sb="9" eb="10">
      <t>サイ</t>
    </rPh>
    <rPh sb="12" eb="13">
      <t>カナラ</t>
    </rPh>
    <rPh sb="18" eb="20">
      <t>センタク</t>
    </rPh>
    <phoneticPr fontId="39"/>
  </si>
  <si>
    <t>：</t>
    <phoneticPr fontId="39"/>
  </si>
  <si>
    <t>開催地の事務担当が入力してください。</t>
    <rPh sb="0" eb="3">
      <t>カイサイチ</t>
    </rPh>
    <rPh sb="4" eb="6">
      <t>ジム</t>
    </rPh>
    <rPh sb="6" eb="8">
      <t>タントウ</t>
    </rPh>
    <rPh sb="9" eb="11">
      <t>ニュウリョク</t>
    </rPh>
    <phoneticPr fontId="39"/>
  </si>
  <si>
    <t>自動</t>
    <rPh sb="0" eb="2">
      <t>ジドウ</t>
    </rPh>
    <phoneticPr fontId="39"/>
  </si>
  <si>
    <t>出場チームの郡市名</t>
    <rPh sb="0" eb="2">
      <t>シュツジョウ</t>
    </rPh>
    <rPh sb="6" eb="8">
      <t>グンシ</t>
    </rPh>
    <rPh sb="8" eb="9">
      <t>メイ</t>
    </rPh>
    <phoneticPr fontId="39"/>
  </si>
  <si>
    <t>出場チーム名</t>
    <rPh sb="0" eb="2">
      <t>シュツジョウ</t>
    </rPh>
    <rPh sb="5" eb="6">
      <t>メイ</t>
    </rPh>
    <phoneticPr fontId="39"/>
  </si>
  <si>
    <t>チームの責任者名</t>
    <rPh sb="4" eb="8">
      <t>セキニンシャメイ</t>
    </rPh>
    <phoneticPr fontId="39"/>
  </si>
  <si>
    <t>ハイフン無しで入力</t>
    <rPh sb="4" eb="5">
      <t>ナ</t>
    </rPh>
    <rPh sb="7" eb="9">
      <t>ニュウリョク</t>
    </rPh>
    <phoneticPr fontId="39"/>
  </si>
  <si>
    <t>チームの責任者の住所</t>
    <rPh sb="4" eb="7">
      <t>セキニンシャ</t>
    </rPh>
    <rPh sb="8" eb="10">
      <t>ジュウショ</t>
    </rPh>
    <phoneticPr fontId="39"/>
  </si>
  <si>
    <t>大会当日の朝、受付に提出してください。</t>
    <rPh sb="0" eb="2">
      <t>タイカイ</t>
    </rPh>
    <rPh sb="2" eb="4">
      <t>トウジツ</t>
    </rPh>
    <rPh sb="5" eb="6">
      <t>アサ</t>
    </rPh>
    <rPh sb="7" eb="9">
      <t>ウケツケ</t>
    </rPh>
    <rPh sb="10" eb="12">
      <t>テイシュツ</t>
    </rPh>
    <phoneticPr fontId="39"/>
  </si>
  <si>
    <t>大会PGM掲載用ですので、開催地が使用します。</t>
    <rPh sb="0" eb="2">
      <t>タイカイ</t>
    </rPh>
    <rPh sb="5" eb="7">
      <t>ケイサイ</t>
    </rPh>
    <rPh sb="7" eb="8">
      <t>ヨウ</t>
    </rPh>
    <rPh sb="13" eb="16">
      <t>カイサイチ</t>
    </rPh>
    <rPh sb="17" eb="19">
      <t>シヨウ</t>
    </rPh>
    <phoneticPr fontId="39"/>
  </si>
  <si>
    <t>男子チーム・女子チームを選択</t>
    <rPh sb="0" eb="2">
      <t>ダンシ</t>
    </rPh>
    <rPh sb="6" eb="8">
      <t>ジョシ</t>
    </rPh>
    <rPh sb="12" eb="14">
      <t>センタク</t>
    </rPh>
    <phoneticPr fontId="39"/>
  </si>
  <si>
    <t>パスワードは電話、LINE、SMS（ショートメッセージ）等</t>
    <rPh sb="6" eb="8">
      <t>デンワ</t>
    </rPh>
    <rPh sb="28" eb="29">
      <t>ナド</t>
    </rPh>
    <phoneticPr fontId="39"/>
  </si>
  <si>
    <t>メール以外の手段でお知らせください。</t>
    <rPh sb="10" eb="11">
      <t>シ</t>
    </rPh>
    <phoneticPr fontId="39"/>
  </si>
  <si>
    <t>参加申込書には個人情報がありますので、</t>
    <rPh sb="0" eb="5">
      <t>サンカモウシコミショ</t>
    </rPh>
    <rPh sb="7" eb="9">
      <t>コジン</t>
    </rPh>
    <rPh sb="9" eb="11">
      <t>ジョウホウ</t>
    </rPh>
    <phoneticPr fontId="39"/>
  </si>
  <si>
    <t>Excelにはパスワードを設定してください。</t>
    <phoneticPr fontId="39"/>
  </si>
  <si>
    <t>参加申込書を元にしての入力作業や、入力内容の確認作業等が発生します。</t>
    <rPh sb="0" eb="2">
      <t>サンカ</t>
    </rPh>
    <rPh sb="2" eb="5">
      <t>モウシコミショ</t>
    </rPh>
    <rPh sb="6" eb="7">
      <t>モト</t>
    </rPh>
    <rPh sb="11" eb="13">
      <t>ニュウリョク</t>
    </rPh>
    <rPh sb="17" eb="19">
      <t>ニュウリョク</t>
    </rPh>
    <rPh sb="19" eb="21">
      <t>ナイヨウ</t>
    </rPh>
    <rPh sb="22" eb="24">
      <t>カクニン</t>
    </rPh>
    <rPh sb="24" eb="26">
      <t>サギョウ</t>
    </rPh>
    <rPh sb="26" eb="27">
      <t>トウ</t>
    </rPh>
    <rPh sb="28" eb="30">
      <t>ハッセイ</t>
    </rPh>
    <phoneticPr fontId="39"/>
  </si>
  <si>
    <t>【使用上の注意】</t>
    <rPh sb="1" eb="3">
      <t>シヨウ</t>
    </rPh>
    <rPh sb="3" eb="4">
      <t>ジョウ</t>
    </rPh>
    <rPh sb="5" eb="7">
      <t>チュウイ</t>
    </rPh>
    <phoneticPr fontId="39"/>
  </si>
  <si>
    <t>【使用方法】</t>
    <rPh sb="1" eb="3">
      <t>シヨウ</t>
    </rPh>
    <rPh sb="3" eb="5">
      <t>ホウホウ</t>
    </rPh>
    <phoneticPr fontId="39"/>
  </si>
  <si>
    <t>【お願い】</t>
    <rPh sb="2" eb="3">
      <t>ネガ</t>
    </rPh>
    <phoneticPr fontId="39"/>
  </si>
  <si>
    <t>【問い合わせ先】</t>
    <rPh sb="1" eb="2">
      <t>ト</t>
    </rPh>
    <rPh sb="3" eb="4">
      <t>ア</t>
    </rPh>
    <rPh sb="6" eb="7">
      <t>サキ</t>
    </rPh>
    <phoneticPr fontId="39"/>
  </si>
  <si>
    <t>開催地連絡先</t>
    <rPh sb="0" eb="3">
      <t>カイサイチ</t>
    </rPh>
    <rPh sb="3" eb="5">
      <t>レンラク</t>
    </rPh>
    <rPh sb="5" eb="6">
      <t>サキ</t>
    </rPh>
    <phoneticPr fontId="39"/>
  </si>
  <si>
    <t>サンプルシート①～④も使用可能です。（入力シートのサンプル情報を削除してご使用ください）</t>
    <rPh sb="11" eb="13">
      <t>シヨウ</t>
    </rPh>
    <rPh sb="13" eb="15">
      <t>カノウ</t>
    </rPh>
    <rPh sb="19" eb="21">
      <t>ニュウリョク</t>
    </rPh>
    <rPh sb="29" eb="31">
      <t>ジョウホウ</t>
    </rPh>
    <rPh sb="32" eb="34">
      <t>サクジョ</t>
    </rPh>
    <rPh sb="37" eb="39">
      <t>シヨウ</t>
    </rPh>
    <phoneticPr fontId="39"/>
  </si>
  <si>
    <t>参加申込書が手書きの場合は、開催地事務局が大会PGM用に入力しますが、</t>
    <rPh sb="0" eb="2">
      <t>サンカ</t>
    </rPh>
    <rPh sb="2" eb="5">
      <t>モウシコミショ</t>
    </rPh>
    <rPh sb="6" eb="8">
      <t>テガ</t>
    </rPh>
    <rPh sb="10" eb="12">
      <t>バアイ</t>
    </rPh>
    <rPh sb="14" eb="17">
      <t>カイサイチ</t>
    </rPh>
    <rPh sb="17" eb="20">
      <t>ジムキョク</t>
    </rPh>
    <rPh sb="21" eb="23">
      <t>タイカイ</t>
    </rPh>
    <rPh sb="26" eb="27">
      <t>ヨウ</t>
    </rPh>
    <rPh sb="28" eb="30">
      <t>ニュウリョク</t>
    </rPh>
    <phoneticPr fontId="39"/>
  </si>
  <si>
    <t>2023年6月3日（金）必着</t>
    <rPh sb="4" eb="5">
      <t>ネン</t>
    </rPh>
    <rPh sb="6" eb="7">
      <t>ガツ</t>
    </rPh>
    <rPh sb="8" eb="9">
      <t>ヒ</t>
    </rPh>
    <rPh sb="10" eb="11">
      <t>キン</t>
    </rPh>
    <rPh sb="12" eb="14">
      <t>ヒッチャク</t>
    </rPh>
    <phoneticPr fontId="39"/>
  </si>
  <si>
    <t>印刷、手書き、どちらでも結構ですが、</t>
    <rPh sb="0" eb="2">
      <t>インサツ</t>
    </rPh>
    <rPh sb="3" eb="5">
      <t>テガ</t>
    </rPh>
    <rPh sb="12" eb="14">
      <t>ケッコウ</t>
    </rPh>
    <phoneticPr fontId="39"/>
  </si>
  <si>
    <t>ご協力をお願いします。</t>
    <rPh sb="1" eb="3">
      <t>キョウリョク</t>
    </rPh>
    <rPh sb="5" eb="6">
      <t>ネガ</t>
    </rPh>
    <phoneticPr fontId="39"/>
  </si>
  <si>
    <t>これらの作業負荷を軽減する為に、当参加申込書のExcelデータのメール送付に</t>
    <phoneticPr fontId="39"/>
  </si>
  <si>
    <r>
      <rPr>
        <sz val="18"/>
        <color rgb="FFFF0000"/>
        <rFont val="UD デジタル 教科書体 NK-R"/>
        <family val="1"/>
        <charset val="128"/>
      </rPr>
      <t>追記、修正、削除などの変更ヶ所は</t>
    </r>
    <r>
      <rPr>
        <u/>
        <sz val="18"/>
        <color rgb="FFFF0000"/>
        <rFont val="UD デジタル 教科書体 NK-R"/>
        <family val="1"/>
        <charset val="128"/>
      </rPr>
      <t>朱記</t>
    </r>
    <r>
      <rPr>
        <sz val="18"/>
        <rFont val="UD デジタル 教科書体 NK-R"/>
        <family val="1"/>
        <charset val="128"/>
      </rPr>
      <t>してください。</t>
    </r>
    <rPh sb="16" eb="18">
      <t>シュキ</t>
    </rPh>
    <phoneticPr fontId="39"/>
  </si>
  <si>
    <r>
      <t>印刷したもの・・・郡市体育・スポーツ協会長印を押印し、</t>
    </r>
    <r>
      <rPr>
        <u/>
        <sz val="18"/>
        <rFont val="UD デジタル 教科書体 NK-R"/>
        <family val="1"/>
        <charset val="128"/>
      </rPr>
      <t>郵送</t>
    </r>
    <r>
      <rPr>
        <sz val="18"/>
        <rFont val="UD デジタル 教科書体 NK-R"/>
        <family val="1"/>
        <charset val="128"/>
      </rPr>
      <t>。</t>
    </r>
    <rPh sb="0" eb="2">
      <t>インサツ</t>
    </rPh>
    <phoneticPr fontId="39"/>
  </si>
  <si>
    <r>
      <t>参加申込書のExcel・・・パスワードを設定して</t>
    </r>
    <r>
      <rPr>
        <u/>
        <sz val="18"/>
        <rFont val="UD デジタル 教科書体 NK-R"/>
        <family val="1"/>
        <charset val="128"/>
      </rPr>
      <t>メールで送付</t>
    </r>
    <r>
      <rPr>
        <sz val="18"/>
        <rFont val="UD デジタル 教科書体 NK-R"/>
        <family val="1"/>
        <charset val="128"/>
      </rPr>
      <t>。</t>
    </r>
    <rPh sb="0" eb="5">
      <t>サンカモウシコミショ</t>
    </rPh>
    <rPh sb="20" eb="22">
      <t>セッテイ</t>
    </rPh>
    <rPh sb="28" eb="30">
      <t>ソウフ</t>
    </rPh>
    <phoneticPr fontId="39"/>
  </si>
  <si>
    <t>※Excelのパスワード設定は任意です。</t>
    <rPh sb="12" eb="14">
      <t>セッテイ</t>
    </rPh>
    <rPh sb="15" eb="17">
      <t>ニンイ</t>
    </rPh>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</si>
</sst>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lt;=999]000;[&lt;=9999]000\-00;000\-0000"/>
    <numFmt numFmtId="178" formatCode="0####\-####\-####"/>
  </numFmts>
  <fonts count="6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u/>
      <sz val="11"/>
      <name val="ＭＳ 明朝"/>
      <family val="1"/>
      <charset val="128"/>
    </font>
    <font>
      <sz val="6"/>
      <name val="ＭＳ ゴシック"/>
      <family val="3"/>
      <charset val="128"/>
    </font>
    <font>
      <sz val="7"/>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8"/>
      <name val="ＭＳ Ｐゴシック"/>
      <family val="3"/>
      <charset val="128"/>
    </font>
    <font>
      <sz val="14"/>
      <name val="ＭＳ ゴシック"/>
      <family val="3"/>
      <charset val="128"/>
    </font>
    <font>
      <sz val="11"/>
      <name val="ＭＳ 明朝"/>
      <family val="1"/>
      <charset val="128"/>
    </font>
    <font>
      <sz val="11"/>
      <name val="ＭＳ ゴシック"/>
      <family val="3"/>
      <charset val="128"/>
    </font>
    <font>
      <sz val="12"/>
      <name val="ＭＳ ゴシック"/>
      <family val="3"/>
      <charset val="128"/>
    </font>
    <font>
      <sz val="10"/>
      <name val="ＭＳ ゴシック"/>
      <family val="3"/>
      <charset val="128"/>
    </font>
    <font>
      <sz val="18"/>
      <name val="ＭＳ ゴシック"/>
      <family val="3"/>
      <charset val="128"/>
    </font>
    <font>
      <sz val="9"/>
      <name val="ＭＳ ゴシック"/>
      <family val="3"/>
      <charset val="128"/>
    </font>
    <font>
      <b/>
      <sz val="14"/>
      <name val="ＭＳ ゴシック"/>
      <family val="3"/>
      <charset val="128"/>
    </font>
    <font>
      <sz val="8"/>
      <name val="ＭＳ ゴシック"/>
      <family val="3"/>
      <charset val="128"/>
    </font>
    <font>
      <b/>
      <sz val="11"/>
      <name val="ＭＳ ゴシック"/>
      <family val="3"/>
      <charset val="128"/>
    </font>
    <font>
      <b/>
      <sz val="16"/>
      <name val="ＭＳ Ｐゴシック"/>
      <family val="3"/>
      <charset val="128"/>
    </font>
    <font>
      <u/>
      <sz val="18"/>
      <name val="ＭＳ ゴシック"/>
      <family val="3"/>
      <charset val="128"/>
    </font>
    <font>
      <u/>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u/>
      <sz val="14"/>
      <name val="ＭＳ ゴシック"/>
      <family val="3"/>
      <charset val="128"/>
    </font>
    <font>
      <sz val="11"/>
      <color theme="0" tint="-4.9989318521683403E-2"/>
      <name val="ＭＳ Ｐゴシック"/>
      <family val="3"/>
      <charset val="128"/>
    </font>
    <font>
      <sz val="14"/>
      <name val="ＭＳ Ｐゴシック"/>
      <family val="3"/>
      <charset val="128"/>
    </font>
    <font>
      <sz val="10"/>
      <name val="ＭＳ Ｐゴシック"/>
      <family val="3"/>
      <charset val="128"/>
    </font>
    <font>
      <sz val="8"/>
      <name val="ＭＳ Ｐゴシック"/>
      <family val="3"/>
      <charset val="128"/>
    </font>
    <font>
      <sz val="11"/>
      <color theme="1"/>
      <name val="ＭＳ Ｐゴシック"/>
      <family val="2"/>
      <charset val="128"/>
    </font>
    <font>
      <b/>
      <sz val="16"/>
      <color theme="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24"/>
      <name val="ＭＳ Ｐゴシック"/>
      <family val="3"/>
      <charset val="128"/>
    </font>
    <font>
      <b/>
      <sz val="28"/>
      <name val="ＭＳ Ｐゴシック"/>
      <family val="3"/>
      <charset val="128"/>
    </font>
    <font>
      <sz val="13"/>
      <name val="ＭＳ Ｐゴシック"/>
      <family val="3"/>
      <charset val="128"/>
    </font>
    <font>
      <sz val="24"/>
      <color rgb="FFFF0000"/>
      <name val="ＭＳ Ｐゴシック"/>
      <family val="3"/>
      <charset val="128"/>
    </font>
    <font>
      <b/>
      <sz val="12"/>
      <name val="ＭＳ Ｐゴシック"/>
      <family val="3"/>
      <charset val="128"/>
    </font>
    <font>
      <b/>
      <sz val="14"/>
      <name val="ＭＳ Ｐゴシック"/>
      <family val="3"/>
      <charset val="128"/>
    </font>
    <font>
      <sz val="12"/>
      <name val="ＭＳ Ｐゴシック"/>
      <family val="3"/>
      <charset val="128"/>
    </font>
    <font>
      <sz val="16"/>
      <name val="ＭＳ Ｐゴシック"/>
      <family val="3"/>
      <charset val="128"/>
    </font>
    <font>
      <sz val="36"/>
      <name val="ＭＳ Ｐゴシック"/>
      <family val="3"/>
      <charset val="128"/>
    </font>
    <font>
      <u/>
      <sz val="11"/>
      <color theme="10"/>
      <name val="ＭＳ Ｐゴシック"/>
      <family val="3"/>
      <charset val="128"/>
    </font>
    <font>
      <b/>
      <sz val="18"/>
      <name val="ＭＳ Ｐゴシック"/>
      <family val="3"/>
      <charset val="128"/>
    </font>
    <font>
      <b/>
      <sz val="20"/>
      <name val="ＭＳ Ｐゴシック"/>
      <family val="3"/>
      <charset val="128"/>
    </font>
    <font>
      <sz val="18"/>
      <name val="UD デジタル 教科書体 NK-R"/>
      <family val="1"/>
      <charset val="128"/>
    </font>
    <font>
      <sz val="18"/>
      <color rgb="FFFF0000"/>
      <name val="UD デジタル 教科書体 NK-R"/>
      <family val="1"/>
      <charset val="128"/>
    </font>
    <font>
      <u/>
      <sz val="18"/>
      <color rgb="FFFF0000"/>
      <name val="UD デジタル 教科書体 NK-R"/>
      <family val="1"/>
      <charset val="128"/>
    </font>
    <font>
      <u/>
      <sz val="18"/>
      <name val="UD デジタル 教科書体 NK-R"/>
      <family val="1"/>
      <charset val="128"/>
    </font>
    <font>
      <sz val="12"/>
      <color rgb="FF222222"/>
      <name val="Arial"/>
      <family val="2"/>
    </font>
  </fonts>
  <fills count="2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13"/>
        <bgColor indexed="64"/>
      </patternFill>
    </fill>
    <fill>
      <patternFill patternType="solid">
        <fgColor rgb="FFCCFFCC"/>
        <bgColor indexed="64"/>
      </patternFill>
    </fill>
    <fill>
      <patternFill patternType="solid">
        <fgColor rgb="FFFFFFCC"/>
        <bgColor indexed="64"/>
      </patternFill>
    </fill>
    <fill>
      <patternFill patternType="solid">
        <fgColor theme="0" tint="-0.249977111117893"/>
        <bgColor indexed="64"/>
      </patternFill>
    </fill>
  </fills>
  <borders count="1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hair">
        <color indexed="64"/>
      </left>
      <right/>
      <top style="thin">
        <color indexed="64"/>
      </top>
      <bottom style="dotted">
        <color indexed="64"/>
      </bottom>
      <diagonal/>
    </border>
    <border>
      <left style="hair">
        <color indexed="64"/>
      </left>
      <right/>
      <top style="dotted">
        <color indexed="64"/>
      </top>
      <bottom style="thin">
        <color indexed="64"/>
      </bottom>
      <diagonal/>
    </border>
    <border>
      <left/>
      <right/>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hair">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thin">
        <color indexed="64"/>
      </bottom>
      <diagonal/>
    </border>
    <border>
      <left/>
      <right style="hair">
        <color indexed="64"/>
      </right>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style="double">
        <color indexed="64"/>
      </right>
      <top style="thin">
        <color indexed="64"/>
      </top>
      <bottom/>
      <diagonal/>
    </border>
    <border>
      <left style="hair">
        <color indexed="64"/>
      </left>
      <right style="double">
        <color indexed="64"/>
      </right>
      <top/>
      <bottom style="hair">
        <color indexed="64"/>
      </bottom>
      <diagonal/>
    </border>
    <border>
      <left style="double">
        <color indexed="64"/>
      </left>
      <right/>
      <top style="thin">
        <color indexed="64"/>
      </top>
      <bottom style="hair">
        <color indexed="64"/>
      </bottom>
      <diagonal/>
    </border>
    <border>
      <left style="double">
        <color indexed="64"/>
      </left>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hair">
        <color indexed="64"/>
      </right>
      <top style="hair">
        <color indexed="64"/>
      </top>
      <bottom style="dotted">
        <color indexed="64"/>
      </bottom>
      <diagonal/>
    </border>
    <border>
      <left/>
      <right style="hair">
        <color indexed="64"/>
      </right>
      <top style="dotted">
        <color indexed="64"/>
      </top>
      <bottom style="thin">
        <color indexed="64"/>
      </bottom>
      <diagonal/>
    </border>
    <border>
      <left style="double">
        <color indexed="64"/>
      </left>
      <right/>
      <top style="thin">
        <color indexed="64"/>
      </top>
      <bottom style="thin">
        <color indexed="64"/>
      </bottom>
      <diagonal/>
    </border>
    <border>
      <left style="hair">
        <color indexed="64"/>
      </left>
      <right style="hair">
        <color indexed="64"/>
      </right>
      <top/>
      <bottom/>
      <diagonal/>
    </border>
    <border>
      <left style="hair">
        <color indexed="64"/>
      </left>
      <right style="double">
        <color indexed="64"/>
      </right>
      <top style="hair">
        <color indexed="64"/>
      </top>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double">
        <color indexed="64"/>
      </left>
      <right/>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bottom/>
      <diagonal/>
    </border>
    <border>
      <left/>
      <right style="hair">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bottom/>
      <diagonal/>
    </border>
    <border>
      <left/>
      <right style="thin">
        <color indexed="64"/>
      </right>
      <top/>
      <bottom/>
      <diagonal/>
    </border>
    <border>
      <left/>
      <right style="medium">
        <color indexed="64"/>
      </right>
      <top style="thin">
        <color indexed="64"/>
      </top>
      <bottom/>
      <diagonal/>
    </border>
    <border>
      <left/>
      <right style="medium">
        <color indexed="64"/>
      </right>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style="hair">
        <color indexed="64"/>
      </right>
      <top/>
      <bottom style="hair">
        <color indexed="64"/>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hair">
        <color auto="1"/>
      </right>
      <top style="thin">
        <color auto="1"/>
      </top>
      <bottom style="hair">
        <color auto="1"/>
      </bottom>
      <diagonal/>
    </border>
    <border>
      <left style="hair">
        <color auto="1"/>
      </left>
      <right style="thin">
        <color indexed="64"/>
      </right>
      <top style="thin">
        <color auto="1"/>
      </top>
      <bottom style="hair">
        <color auto="1"/>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s>
  <cellStyleXfs count="47">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38"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3" fillId="4" borderId="0" applyNumberFormat="0" applyBorder="0" applyAlignment="0" applyProtection="0">
      <alignment vertical="center"/>
    </xf>
    <xf numFmtId="0" fontId="46" fillId="0" borderId="0">
      <alignment vertical="center"/>
    </xf>
    <xf numFmtId="0" fontId="3" fillId="0" borderId="0">
      <alignment vertical="center"/>
    </xf>
    <xf numFmtId="0" fontId="2" fillId="0" borderId="0">
      <alignment vertical="center"/>
    </xf>
    <xf numFmtId="0" fontId="1" fillId="0" borderId="0">
      <alignment vertical="center"/>
    </xf>
    <xf numFmtId="0" fontId="59" fillId="0" borderId="0" applyNumberFormat="0" applyFill="0" applyBorder="0" applyAlignment="0" applyProtection="0">
      <alignment vertical="center"/>
    </xf>
  </cellStyleXfs>
  <cellXfs count="437">
    <xf numFmtId="0" fontId="0" fillId="0" borderId="0" xfId="0">
      <alignment vertical="center"/>
    </xf>
    <xf numFmtId="0" fontId="0" fillId="0" borderId="10" xfId="0" applyBorder="1">
      <alignment vertical="center"/>
    </xf>
    <xf numFmtId="0" fontId="0" fillId="0" borderId="11" xfId="0" applyBorder="1">
      <alignment vertical="center"/>
    </xf>
    <xf numFmtId="0" fontId="24" fillId="0" borderId="0" xfId="0" applyFont="1" applyAlignment="1">
      <alignment horizontal="center"/>
    </xf>
    <xf numFmtId="0" fontId="25" fillId="0" borderId="12" xfId="0" applyFont="1" applyBorder="1">
      <alignment vertical="center"/>
    </xf>
    <xf numFmtId="0" fontId="26" fillId="0" borderId="0" xfId="0" applyFont="1" applyAlignment="1">
      <alignment horizontal="left" vertical="center"/>
    </xf>
    <xf numFmtId="0" fontId="26" fillId="0" borderId="0" xfId="0" applyFont="1">
      <alignment vertical="center"/>
    </xf>
    <xf numFmtId="0" fontId="27" fillId="0" borderId="0" xfId="0" applyFont="1" applyAlignment="1">
      <alignment horizontal="left" vertical="center"/>
    </xf>
    <xf numFmtId="0" fontId="27" fillId="0" borderId="0" xfId="0" applyFont="1">
      <alignment vertical="center"/>
    </xf>
    <xf numFmtId="0" fontId="28" fillId="0" borderId="0" xfId="0" applyFont="1">
      <alignment vertical="center"/>
    </xf>
    <xf numFmtId="0" fontId="25" fillId="0" borderId="0" xfId="0" applyFont="1">
      <alignment vertical="center"/>
    </xf>
    <xf numFmtId="0" fontId="27" fillId="0" borderId="11" xfId="0" applyFont="1" applyBorder="1">
      <alignment vertical="center"/>
    </xf>
    <xf numFmtId="0" fontId="29" fillId="0" borderId="13" xfId="0" applyFont="1" applyBorder="1" applyAlignment="1">
      <alignment horizontal="center" vertical="center"/>
    </xf>
    <xf numFmtId="0" fontId="29" fillId="0" borderId="14" xfId="0" applyFont="1" applyBorder="1" applyAlignment="1">
      <alignment horizontal="center" vertical="center"/>
    </xf>
    <xf numFmtId="0" fontId="30" fillId="0" borderId="15" xfId="0" applyFont="1" applyBorder="1" applyAlignment="1">
      <alignment horizontal="center"/>
    </xf>
    <xf numFmtId="0" fontId="0" fillId="0" borderId="16" xfId="0" applyBorder="1" applyAlignment="1">
      <alignment horizontal="center" vertical="center"/>
    </xf>
    <xf numFmtId="0" fontId="31" fillId="0" borderId="17" xfId="0" applyFont="1" applyBorder="1">
      <alignment vertical="center"/>
    </xf>
    <xf numFmtId="0" fontId="0" fillId="0" borderId="18" xfId="0" applyBorder="1" applyAlignment="1">
      <alignment horizontal="center" vertical="center"/>
    </xf>
    <xf numFmtId="0" fontId="31" fillId="0" borderId="19" xfId="0" applyFont="1" applyBorder="1" applyAlignment="1">
      <alignment horizontal="center" vertical="center"/>
    </xf>
    <xf numFmtId="0" fontId="27" fillId="0" borderId="20" xfId="0" applyFont="1" applyBorder="1" applyAlignment="1">
      <alignment horizontal="center" vertical="center"/>
    </xf>
    <xf numFmtId="0" fontId="30" fillId="0" borderId="0" xfId="0" applyFont="1" applyAlignment="1">
      <alignment horizontal="center"/>
    </xf>
    <xf numFmtId="0" fontId="0" fillId="0" borderId="0" xfId="0" applyAlignment="1">
      <alignment horizontal="center" vertical="center"/>
    </xf>
    <xf numFmtId="0" fontId="25" fillId="0" borderId="21" xfId="0" applyFont="1" applyBorder="1">
      <alignment vertical="center"/>
    </xf>
    <xf numFmtId="0" fontId="27" fillId="0" borderId="22" xfId="0" applyFont="1" applyBorder="1" applyAlignment="1">
      <alignment horizontal="center" vertical="center"/>
    </xf>
    <xf numFmtId="0" fontId="0" fillId="0" borderId="25" xfId="0" applyBorder="1">
      <alignment vertical="center"/>
    </xf>
    <xf numFmtId="0" fontId="0" fillId="0" borderId="34" xfId="0" applyBorder="1">
      <alignment vertical="center"/>
    </xf>
    <xf numFmtId="0" fontId="0" fillId="0" borderId="80" xfId="0" applyBorder="1">
      <alignment vertical="center"/>
    </xf>
    <xf numFmtId="0" fontId="0" fillId="0" borderId="88" xfId="0" applyBorder="1">
      <alignment vertical="center"/>
    </xf>
    <xf numFmtId="0" fontId="0" fillId="0" borderId="27" xfId="0" applyBorder="1">
      <alignment vertical="center"/>
    </xf>
    <xf numFmtId="0" fontId="0" fillId="0" borderId="36" xfId="0" applyBorder="1">
      <alignment vertical="center"/>
    </xf>
    <xf numFmtId="0" fontId="0" fillId="0" borderId="129" xfId="0" applyBorder="1">
      <alignment vertical="center"/>
    </xf>
    <xf numFmtId="0" fontId="0" fillId="0" borderId="131" xfId="0" applyBorder="1">
      <alignment vertical="center"/>
    </xf>
    <xf numFmtId="0" fontId="0" fillId="0" borderId="128" xfId="0" applyBorder="1">
      <alignment vertical="center"/>
    </xf>
    <xf numFmtId="0" fontId="47" fillId="0" borderId="0" xfId="45" applyFont="1">
      <alignment vertical="center"/>
    </xf>
    <xf numFmtId="0" fontId="1" fillId="0" borderId="0" xfId="45">
      <alignment vertical="center"/>
    </xf>
    <xf numFmtId="0" fontId="48" fillId="0" borderId="132" xfId="45" applyFont="1" applyBorder="1" applyAlignment="1">
      <alignment horizontal="centerContinuous" vertical="center" shrinkToFit="1"/>
    </xf>
    <xf numFmtId="0" fontId="1" fillId="0" borderId="133" xfId="45" applyBorder="1" applyAlignment="1">
      <alignment horizontal="center" vertical="center"/>
    </xf>
    <xf numFmtId="0" fontId="49" fillId="0" borderId="133" xfId="45" applyFont="1" applyBorder="1" applyAlignment="1">
      <alignment horizontal="center" vertical="center" shrinkToFit="1"/>
    </xf>
    <xf numFmtId="0" fontId="1" fillId="0" borderId="138" xfId="45" applyBorder="1" applyAlignment="1">
      <alignment horizontal="center" vertical="center"/>
    </xf>
    <xf numFmtId="0" fontId="1" fillId="0" borderId="141" xfId="45" applyBorder="1" applyAlignment="1">
      <alignment horizontal="center" vertical="center"/>
    </xf>
    <xf numFmtId="0" fontId="1" fillId="0" borderId="144" xfId="45" applyBorder="1" applyAlignment="1">
      <alignment horizontal="center" vertical="center"/>
    </xf>
    <xf numFmtId="0" fontId="50" fillId="25" borderId="0" xfId="0" applyFont="1" applyFill="1">
      <alignment vertical="center"/>
    </xf>
    <xf numFmtId="0" fontId="43" fillId="25" borderId="0" xfId="0" applyFont="1" applyFill="1" applyAlignment="1">
      <alignment horizontal="left" vertical="center"/>
    </xf>
    <xf numFmtId="0" fontId="43" fillId="25" borderId="0" xfId="0" applyFont="1" applyFill="1">
      <alignment vertical="center"/>
    </xf>
    <xf numFmtId="0" fontId="43" fillId="25" borderId="0" xfId="0" applyFont="1" applyFill="1" applyAlignment="1">
      <alignment horizontal="right" vertical="center" indent="1"/>
    </xf>
    <xf numFmtId="0" fontId="43" fillId="25" borderId="0" xfId="0" applyFont="1" applyFill="1" applyAlignment="1">
      <alignment horizontal="center" vertical="center"/>
    </xf>
    <xf numFmtId="0" fontId="43" fillId="25" borderId="0" xfId="0" applyFont="1" applyFill="1" applyAlignment="1">
      <alignment horizontal="center" vertical="center" shrinkToFit="1"/>
    </xf>
    <xf numFmtId="0" fontId="42" fillId="0" borderId="0" xfId="0" applyFont="1" applyAlignment="1">
      <alignment horizontal="left" vertical="center"/>
    </xf>
    <xf numFmtId="0" fontId="51" fillId="0" borderId="0" xfId="0" applyFont="1" applyAlignment="1">
      <alignment horizontal="center" vertical="center"/>
    </xf>
    <xf numFmtId="0" fontId="43" fillId="0" borderId="11" xfId="0" applyFont="1" applyBorder="1">
      <alignment vertical="center"/>
    </xf>
    <xf numFmtId="0" fontId="43" fillId="0" borderId="34" xfId="0" applyFont="1" applyBorder="1">
      <alignment vertical="center"/>
    </xf>
    <xf numFmtId="0" fontId="43" fillId="0" borderId="0" xfId="0" applyFont="1" applyAlignment="1">
      <alignment horizontal="left" vertical="center" indent="1"/>
    </xf>
    <xf numFmtId="0" fontId="0" fillId="0" borderId="0" xfId="0" applyAlignment="1">
      <alignment horizontal="left" vertical="center"/>
    </xf>
    <xf numFmtId="0" fontId="43" fillId="0" borderId="10" xfId="0" applyFont="1" applyBorder="1" applyAlignment="1">
      <alignment horizontal="center" vertical="center"/>
    </xf>
    <xf numFmtId="0" fontId="43" fillId="0" borderId="145" xfId="0" applyFont="1" applyBorder="1" applyAlignment="1">
      <alignment horizontal="center" vertical="center"/>
    </xf>
    <xf numFmtId="0" fontId="43" fillId="0" borderId="41" xfId="0" applyFont="1" applyBorder="1" applyAlignment="1">
      <alignment horizontal="center" vertical="center"/>
    </xf>
    <xf numFmtId="0" fontId="43" fillId="0" borderId="51" xfId="0" applyFont="1" applyBorder="1" applyAlignment="1">
      <alignment horizontal="center" vertical="center"/>
    </xf>
    <xf numFmtId="0" fontId="43" fillId="0" borderId="63" xfId="0" applyFont="1" applyBorder="1" applyAlignment="1">
      <alignment horizontal="center" vertical="center"/>
    </xf>
    <xf numFmtId="0" fontId="43" fillId="0" borderId="51" xfId="0" applyFont="1" applyBorder="1" applyAlignment="1">
      <alignment horizontal="center" vertical="center" shrinkToFit="1"/>
    </xf>
    <xf numFmtId="0" fontId="43" fillId="0" borderId="146" xfId="0" applyFont="1" applyBorder="1" applyAlignment="1">
      <alignment horizontal="center" vertical="center"/>
    </xf>
    <xf numFmtId="0" fontId="43" fillId="0" borderId="147" xfId="0" applyFont="1" applyBorder="1" applyAlignment="1">
      <alignment horizontal="center" vertical="center"/>
    </xf>
    <xf numFmtId="0" fontId="0" fillId="0" borderId="0" xfId="0" applyAlignment="1"/>
    <xf numFmtId="0" fontId="0" fillId="0" borderId="25" xfId="0" applyBorder="1" applyAlignment="1"/>
    <xf numFmtId="0" fontId="52" fillId="0" borderId="0" xfId="0" applyFont="1" applyAlignment="1">
      <alignment horizontal="right" vertical="center"/>
    </xf>
    <xf numFmtId="0" fontId="0" fillId="0" borderId="15" xfId="0" applyBorder="1" applyAlignment="1">
      <alignment horizontal="right" vertical="center"/>
    </xf>
    <xf numFmtId="0" fontId="0" fillId="0" borderId="80" xfId="0" applyBorder="1" applyAlignment="1">
      <alignment horizontal="right"/>
    </xf>
    <xf numFmtId="0" fontId="0" fillId="0" borderId="15" xfId="0" applyBorder="1">
      <alignment vertical="center"/>
    </xf>
    <xf numFmtId="0" fontId="0" fillId="0" borderId="80" xfId="0" applyBorder="1" applyAlignment="1"/>
    <xf numFmtId="0" fontId="0" fillId="0" borderId="88" xfId="0" applyBorder="1" applyAlignment="1"/>
    <xf numFmtId="0" fontId="0" fillId="0" borderId="0" xfId="0" applyAlignment="1">
      <alignment horizontal="right" vertical="center"/>
    </xf>
    <xf numFmtId="0" fontId="43" fillId="0" borderId="19" xfId="0" applyFont="1" applyBorder="1" applyAlignment="1">
      <alignment horizontal="center" vertical="center" shrinkToFit="1"/>
    </xf>
    <xf numFmtId="0" fontId="35" fillId="0" borderId="0" xfId="0" applyFont="1" applyAlignment="1">
      <alignment horizontal="left" vertical="center"/>
    </xf>
    <xf numFmtId="0" fontId="55" fillId="0" borderId="0" xfId="0" applyFont="1" applyAlignment="1">
      <alignment horizontal="left" vertical="center" indent="1"/>
    </xf>
    <xf numFmtId="0" fontId="58" fillId="0" borderId="0" xfId="0" applyFont="1">
      <alignment vertical="center"/>
    </xf>
    <xf numFmtId="0" fontId="0" fillId="27" borderId="0" xfId="0" applyFill="1">
      <alignment vertical="center"/>
    </xf>
    <xf numFmtId="0" fontId="50" fillId="27" borderId="0" xfId="0" applyFont="1" applyFill="1">
      <alignment vertical="center"/>
    </xf>
    <xf numFmtId="0" fontId="50" fillId="27" borderId="0" xfId="0" applyFont="1" applyFill="1" applyAlignment="1">
      <alignment horizontal="right" vertical="center"/>
    </xf>
    <xf numFmtId="0" fontId="60" fillId="0" borderId="0" xfId="0" applyFont="1" applyAlignment="1">
      <alignment horizontal="center" vertical="center"/>
    </xf>
    <xf numFmtId="0" fontId="55" fillId="0" borderId="0" xfId="0" applyFont="1" applyAlignment="1">
      <alignment horizontal="right" vertical="center"/>
    </xf>
    <xf numFmtId="0" fontId="35" fillId="0" borderId="0" xfId="0" applyFont="1" applyAlignment="1">
      <alignment horizontal="right" vertical="center"/>
    </xf>
    <xf numFmtId="0" fontId="55" fillId="0" borderId="0" xfId="0" applyFont="1" applyAlignment="1">
      <alignment horizontal="left" vertical="center"/>
    </xf>
    <xf numFmtId="49" fontId="55" fillId="0" borderId="0" xfId="46" applyNumberFormat="1" applyFont="1" applyAlignment="1">
      <alignment horizontal="left" vertical="center"/>
    </xf>
    <xf numFmtId="0" fontId="43" fillId="0" borderId="0" xfId="0" applyFont="1" applyAlignment="1">
      <alignment horizontal="center" vertical="center"/>
    </xf>
    <xf numFmtId="176" fontId="43" fillId="0" borderId="0" xfId="0" applyNumberFormat="1" applyFont="1" applyAlignment="1">
      <alignment horizontal="center" vertical="center"/>
    </xf>
    <xf numFmtId="0" fontId="43" fillId="0" borderId="0" xfId="0" applyFont="1" applyAlignment="1">
      <alignment horizontal="left" vertical="center" shrinkToFit="1"/>
    </xf>
    <xf numFmtId="0" fontId="43" fillId="0" borderId="150" xfId="0" applyFont="1" applyBorder="1" applyAlignment="1">
      <alignment horizontal="center" vertical="center"/>
    </xf>
    <xf numFmtId="0" fontId="43" fillId="0" borderId="62" xfId="0" applyFont="1" applyBorder="1" applyAlignment="1">
      <alignment horizontal="center" vertical="center"/>
    </xf>
    <xf numFmtId="0" fontId="50" fillId="27" borderId="0" xfId="0" applyFont="1" applyFill="1" applyAlignment="1">
      <alignment vertical="center" textRotation="255"/>
    </xf>
    <xf numFmtId="0" fontId="62" fillId="0" borderId="0" xfId="0" applyFont="1">
      <alignment vertical="center"/>
    </xf>
    <xf numFmtId="0" fontId="62" fillId="0" borderId="0" xfId="0" applyFont="1" applyAlignment="1">
      <alignment horizontal="right" vertical="center"/>
    </xf>
    <xf numFmtId="0" fontId="62" fillId="0" borderId="0" xfId="0" applyFont="1" applyAlignment="1">
      <alignment horizontal="left" vertical="center" indent="2"/>
    </xf>
    <xf numFmtId="0" fontId="62" fillId="0" borderId="0" xfId="0" applyFont="1" applyAlignment="1">
      <alignment horizontal="left" vertical="center"/>
    </xf>
    <xf numFmtId="0" fontId="61" fillId="0" borderId="0" xfId="0" applyFont="1">
      <alignment vertical="center"/>
    </xf>
    <xf numFmtId="0" fontId="63" fillId="0" borderId="0" xfId="0" applyFont="1" applyAlignment="1">
      <alignment horizontal="left" vertical="center" indent="2"/>
    </xf>
    <xf numFmtId="0" fontId="44" fillId="0" borderId="152" xfId="0" applyFont="1" applyBorder="1" applyAlignment="1">
      <alignment horizontal="center" vertical="center"/>
    </xf>
    <xf numFmtId="0" fontId="44" fillId="0" borderId="38" xfId="0" applyFont="1" applyBorder="1" applyAlignment="1">
      <alignment horizontal="center" vertical="center"/>
    </xf>
    <xf numFmtId="0" fontId="56" fillId="0" borderId="152" xfId="0" applyFont="1" applyBorder="1" applyAlignment="1">
      <alignment horizontal="center" vertical="center"/>
    </xf>
    <xf numFmtId="0" fontId="56" fillId="0" borderId="38" xfId="0" applyFont="1" applyBorder="1" applyAlignment="1">
      <alignment horizontal="center" vertical="center"/>
    </xf>
    <xf numFmtId="0" fontId="57" fillId="26" borderId="63" xfId="0" applyFont="1" applyFill="1" applyBorder="1" applyAlignment="1">
      <alignment horizontal="left" vertical="center"/>
    </xf>
    <xf numFmtId="0" fontId="43" fillId="0" borderId="63" xfId="0" applyFont="1" applyBorder="1" applyAlignment="1" applyProtection="1">
      <alignment horizontal="left" vertical="center"/>
      <protection locked="0"/>
    </xf>
    <xf numFmtId="49" fontId="43" fillId="0" borderId="63" xfId="0" applyNumberFormat="1" applyFont="1" applyBorder="1" applyAlignment="1" applyProtection="1">
      <alignment horizontal="left" vertical="center"/>
      <protection locked="0"/>
    </xf>
    <xf numFmtId="0" fontId="43" fillId="0" borderId="63" xfId="0" applyFont="1" applyBorder="1" applyProtection="1">
      <alignment vertical="center"/>
      <protection locked="0"/>
    </xf>
    <xf numFmtId="0" fontId="43" fillId="0" borderId="63" xfId="0" applyFont="1" applyBorder="1" applyAlignment="1" applyProtection="1">
      <alignment horizontal="center" vertical="center"/>
      <protection locked="0"/>
    </xf>
    <xf numFmtId="0" fontId="44" fillId="0" borderId="147" xfId="0" applyFont="1" applyBorder="1" applyAlignment="1">
      <alignment horizontal="center" vertical="center"/>
    </xf>
    <xf numFmtId="0" fontId="44" fillId="0" borderId="41" xfId="0" applyFont="1" applyBorder="1" applyAlignment="1">
      <alignment horizontal="center" vertical="center"/>
    </xf>
    <xf numFmtId="0" fontId="56" fillId="0" borderId="147" xfId="0" applyFont="1" applyBorder="1" applyAlignment="1">
      <alignment horizontal="center" vertical="center"/>
    </xf>
    <xf numFmtId="0" fontId="56" fillId="0" borderId="41" xfId="0" applyFont="1" applyBorder="1" applyAlignment="1">
      <alignment horizontal="center" vertical="center"/>
    </xf>
    <xf numFmtId="0" fontId="57" fillId="0" borderId="11" xfId="0" applyFont="1" applyBorder="1">
      <alignment vertical="center"/>
    </xf>
    <xf numFmtId="0" fontId="57" fillId="0" borderId="34" xfId="0" applyFont="1" applyBorder="1">
      <alignment vertical="center"/>
    </xf>
    <xf numFmtId="0" fontId="66" fillId="0" borderId="0" xfId="0" applyFont="1">
      <alignment vertical="center"/>
    </xf>
    <xf numFmtId="0" fontId="43" fillId="25" borderId="0" xfId="0" applyFont="1" applyFill="1" applyAlignment="1">
      <alignment horizontal="center" vertical="center" shrinkToFit="1"/>
    </xf>
    <xf numFmtId="0" fontId="43" fillId="25" borderId="0" xfId="0" applyFont="1" applyFill="1" applyAlignment="1">
      <alignment horizontal="center" vertical="center"/>
    </xf>
    <xf numFmtId="176" fontId="43" fillId="0" borderId="63" xfId="0" applyNumberFormat="1" applyFont="1" applyBorder="1" applyAlignment="1" applyProtection="1">
      <alignment horizontal="center" vertical="center"/>
      <protection locked="0"/>
    </xf>
    <xf numFmtId="0" fontId="43" fillId="0" borderId="63" xfId="0" applyFont="1" applyBorder="1" applyAlignment="1" applyProtection="1">
      <alignment horizontal="center" vertical="center"/>
      <protection locked="0"/>
    </xf>
    <xf numFmtId="0" fontId="43" fillId="0" borderId="63" xfId="0" applyFont="1" applyBorder="1" applyAlignment="1" applyProtection="1">
      <alignment horizontal="left" vertical="center" shrinkToFit="1"/>
      <protection locked="0"/>
    </xf>
    <xf numFmtId="0" fontId="44" fillId="0" borderId="23" xfId="0" applyFont="1" applyBorder="1" applyAlignment="1">
      <alignment horizontal="center" vertical="center"/>
    </xf>
    <xf numFmtId="0" fontId="44" fillId="0" borderId="20" xfId="0" applyFont="1" applyBorder="1" applyAlignment="1">
      <alignment horizontal="center" vertical="center"/>
    </xf>
    <xf numFmtId="0" fontId="43" fillId="0" borderId="17" xfId="0" applyFont="1" applyBorder="1" applyAlignment="1">
      <alignment horizontal="center" vertical="center" shrinkToFit="1"/>
    </xf>
    <xf numFmtId="0" fontId="43" fillId="0" borderId="24" xfId="0" applyFont="1" applyBorder="1" applyAlignment="1">
      <alignment horizontal="center" vertical="center" shrinkToFit="1"/>
    </xf>
    <xf numFmtId="0" fontId="43" fillId="0" borderId="12" xfId="0" applyFont="1" applyBorder="1" applyAlignment="1">
      <alignment horizontal="center" vertical="center" shrinkToFit="1"/>
    </xf>
    <xf numFmtId="0" fontId="43" fillId="0" borderId="131" xfId="0" applyFont="1" applyBorder="1" applyAlignment="1">
      <alignment horizontal="center" vertical="center" textRotation="255"/>
    </xf>
    <xf numFmtId="0" fontId="43" fillId="0" borderId="128" xfId="0" applyFont="1" applyBorder="1" applyAlignment="1">
      <alignment horizontal="center" vertical="center" textRotation="255"/>
    </xf>
    <xf numFmtId="177" fontId="43" fillId="0" borderId="25" xfId="0" applyNumberFormat="1" applyFont="1" applyBorder="1" applyAlignment="1">
      <alignment horizontal="left" vertical="center" indent="1"/>
    </xf>
    <xf numFmtId="177" fontId="43" fillId="0" borderId="11" xfId="0" applyNumberFormat="1" applyFont="1" applyBorder="1" applyAlignment="1">
      <alignment horizontal="left" vertical="center" indent="1"/>
    </xf>
    <xf numFmtId="0" fontId="45" fillId="0" borderId="25" xfId="0" applyFont="1" applyBorder="1" applyAlignment="1">
      <alignment horizontal="center" vertical="center"/>
    </xf>
    <xf numFmtId="0" fontId="45" fillId="0" borderId="11" xfId="0" applyFont="1" applyBorder="1" applyAlignment="1">
      <alignment horizontal="center" vertical="center"/>
    </xf>
    <xf numFmtId="0" fontId="45" fillId="0" borderId="27" xfId="0" applyFont="1" applyBorder="1" applyAlignment="1">
      <alignment horizontal="center" vertical="center"/>
    </xf>
    <xf numFmtId="0" fontId="45" fillId="0" borderId="15" xfId="0" applyFont="1" applyBorder="1" applyAlignment="1">
      <alignment horizontal="center" vertical="center"/>
    </xf>
    <xf numFmtId="0" fontId="43" fillId="0" borderId="39" xfId="0" quotePrefix="1" applyFont="1" applyBorder="1" applyAlignment="1">
      <alignment horizontal="center" vertical="center"/>
    </xf>
    <xf numFmtId="0" fontId="43" fillId="0" borderId="39" xfId="0" applyFont="1" applyBorder="1" applyAlignment="1">
      <alignment horizontal="center" vertical="center"/>
    </xf>
    <xf numFmtId="0" fontId="43" fillId="0" borderId="154" xfId="0" applyFont="1" applyBorder="1" applyAlignment="1">
      <alignment horizontal="center" vertical="center"/>
    </xf>
    <xf numFmtId="0" fontId="43" fillId="0" borderId="80" xfId="0" applyFont="1" applyBorder="1" applyAlignment="1">
      <alignment horizontal="left" vertical="center" indent="1"/>
    </xf>
    <xf numFmtId="0" fontId="43" fillId="0" borderId="0" xfId="0" applyFont="1" applyAlignment="1">
      <alignment horizontal="left" vertical="center" indent="1"/>
    </xf>
    <xf numFmtId="0" fontId="43" fillId="0" borderId="88" xfId="0" applyFont="1" applyBorder="1" applyAlignment="1">
      <alignment horizontal="left" vertical="center" indent="1"/>
    </xf>
    <xf numFmtId="0" fontId="43" fillId="0" borderId="27" xfId="0" applyFont="1" applyBorder="1" applyAlignment="1">
      <alignment horizontal="left" vertical="center" indent="1"/>
    </xf>
    <xf numFmtId="0" fontId="43" fillId="0" borderId="15" xfId="0" applyFont="1" applyBorder="1" applyAlignment="1">
      <alignment horizontal="left" vertical="center" indent="1"/>
    </xf>
    <xf numFmtId="0" fontId="43" fillId="0" borderId="36" xfId="0" applyFont="1" applyBorder="1" applyAlignment="1">
      <alignment horizontal="left" vertical="center" indent="1"/>
    </xf>
    <xf numFmtId="0" fontId="43" fillId="0" borderId="117" xfId="0" applyFont="1" applyBorder="1" applyAlignment="1">
      <alignment horizontal="center" vertical="center"/>
    </xf>
    <xf numFmtId="0" fontId="43" fillId="0" borderId="153" xfId="0" applyFont="1" applyBorder="1" applyAlignment="1">
      <alignment horizontal="center" vertical="center"/>
    </xf>
    <xf numFmtId="0" fontId="50" fillId="27" borderId="0" xfId="0" applyFont="1" applyFill="1" applyAlignment="1">
      <alignment horizontal="center" vertical="center" textRotation="255"/>
    </xf>
    <xf numFmtId="0" fontId="51" fillId="0" borderId="0" xfId="0" applyFont="1" applyAlignment="1">
      <alignment horizontal="center" vertical="center"/>
    </xf>
    <xf numFmtId="0" fontId="61" fillId="0" borderId="0" xfId="0" applyFont="1" applyAlignment="1">
      <alignment horizontal="left" vertical="center"/>
    </xf>
    <xf numFmtId="0" fontId="0" fillId="0" borderId="23" xfId="0" applyBorder="1" applyAlignment="1">
      <alignment horizontal="center" vertical="center"/>
    </xf>
    <xf numFmtId="0" fontId="0" fillId="0" borderId="24" xfId="0" applyBorder="1" applyAlignment="1">
      <alignment horizontal="center" vertical="center"/>
    </xf>
    <xf numFmtId="0" fontId="43" fillId="0" borderId="17" xfId="0" applyFont="1" applyBorder="1" applyAlignment="1">
      <alignment horizontal="center" vertical="center"/>
    </xf>
    <xf numFmtId="0" fontId="43" fillId="0" borderId="12" xfId="0" applyFont="1" applyBorder="1" applyAlignment="1">
      <alignment horizontal="center" vertical="center"/>
    </xf>
    <xf numFmtId="0" fontId="43" fillId="0" borderId="23" xfId="0" applyFont="1" applyBorder="1" applyAlignment="1">
      <alignment horizontal="center" vertical="center"/>
    </xf>
    <xf numFmtId="0" fontId="43" fillId="0" borderId="24" xfId="0" applyFont="1" applyBorder="1" applyAlignment="1">
      <alignment horizontal="center" vertical="center"/>
    </xf>
    <xf numFmtId="0" fontId="43" fillId="0" borderId="20" xfId="0" applyFont="1" applyBorder="1" applyAlignment="1">
      <alignment horizontal="center" vertical="center"/>
    </xf>
    <xf numFmtId="0" fontId="43" fillId="0" borderId="63" xfId="0" applyFont="1" applyBorder="1" applyAlignment="1">
      <alignment horizontal="center" vertical="center"/>
    </xf>
    <xf numFmtId="176" fontId="43" fillId="0" borderId="63" xfId="0" applyNumberFormat="1" applyFont="1" applyBorder="1" applyAlignment="1">
      <alignment horizontal="center" vertical="center"/>
    </xf>
    <xf numFmtId="0" fontId="43" fillId="0" borderId="63" xfId="0" applyFont="1" applyBorder="1" applyAlignment="1">
      <alignment horizontal="left" vertical="center" shrinkToFit="1"/>
    </xf>
    <xf numFmtId="0" fontId="43" fillId="0" borderId="67" xfId="0" applyFont="1" applyBorder="1" applyAlignment="1">
      <alignment horizontal="left" vertical="center" shrinkToFit="1"/>
    </xf>
    <xf numFmtId="0" fontId="0" fillId="0" borderId="0" xfId="0" applyAlignment="1">
      <alignment horizontal="left" vertical="center"/>
    </xf>
    <xf numFmtId="0" fontId="43" fillId="0" borderId="10" xfId="0" applyFont="1" applyBorder="1" applyAlignment="1">
      <alignment horizontal="center" vertical="center"/>
    </xf>
    <xf numFmtId="0" fontId="43" fillId="0" borderId="10" xfId="0" applyFont="1" applyBorder="1" applyAlignment="1">
      <alignment horizontal="center" vertical="center" shrinkToFit="1"/>
    </xf>
    <xf numFmtId="0" fontId="43" fillId="0" borderId="148" xfId="0" applyFont="1" applyBorder="1" applyAlignment="1">
      <alignment horizontal="center" vertical="center" shrinkToFit="1"/>
    </xf>
    <xf numFmtId="0" fontId="43" fillId="0" borderId="41" xfId="0" applyFont="1" applyBorder="1" applyAlignment="1">
      <alignment horizontal="center" vertical="center"/>
    </xf>
    <xf numFmtId="176" fontId="43" fillId="0" borderId="41" xfId="0" applyNumberFormat="1" applyFont="1" applyBorder="1" applyAlignment="1">
      <alignment horizontal="center" vertical="center"/>
    </xf>
    <xf numFmtId="0" fontId="43" fillId="0" borderId="41" xfId="0" applyFont="1" applyBorder="1" applyAlignment="1">
      <alignment horizontal="left" vertical="center" shrinkToFit="1"/>
    </xf>
    <xf numFmtId="0" fontId="43" fillId="0" borderId="66" xfId="0" applyFont="1" applyBorder="1" applyAlignment="1">
      <alignment horizontal="left" vertical="center" shrinkToFit="1"/>
    </xf>
    <xf numFmtId="0" fontId="43" fillId="0" borderId="147" xfId="0" applyFont="1" applyBorder="1" applyAlignment="1">
      <alignment horizontal="center" vertical="center"/>
    </xf>
    <xf numFmtId="176" fontId="43" fillId="0" borderId="147" xfId="0" applyNumberFormat="1" applyFont="1" applyBorder="1" applyAlignment="1">
      <alignment horizontal="center" vertical="center"/>
    </xf>
    <xf numFmtId="0" fontId="43" fillId="0" borderId="147" xfId="0" applyFont="1" applyBorder="1" applyAlignment="1">
      <alignment horizontal="left" vertical="center" shrinkToFit="1"/>
    </xf>
    <xf numFmtId="0" fontId="43" fillId="0" borderId="68" xfId="0" applyFont="1" applyBorder="1" applyAlignment="1">
      <alignment horizontal="left" vertical="center" shrinkToFit="1"/>
    </xf>
    <xf numFmtId="0" fontId="0" fillId="0" borderId="15" xfId="0" applyBorder="1" applyAlignment="1">
      <alignment horizontal="center" vertical="center"/>
    </xf>
    <xf numFmtId="0" fontId="0" fillId="0" borderId="24" xfId="0" applyBorder="1" applyAlignment="1">
      <alignment horizontal="left" vertical="center"/>
    </xf>
    <xf numFmtId="0" fontId="53" fillId="0" borderId="0" xfId="0" applyFont="1" applyAlignment="1">
      <alignment horizontal="left"/>
    </xf>
    <xf numFmtId="0" fontId="53" fillId="0" borderId="15" xfId="0" applyFont="1" applyBorder="1" applyAlignment="1">
      <alignment horizontal="left"/>
    </xf>
    <xf numFmtId="0" fontId="57" fillId="0" borderId="17" xfId="0" applyFont="1" applyBorder="1" applyAlignment="1">
      <alignment horizontal="center" vertical="center"/>
    </xf>
    <xf numFmtId="0" fontId="57" fillId="0" borderId="12" xfId="0" applyFont="1" applyBorder="1" applyAlignment="1">
      <alignment horizontal="center" vertical="center"/>
    </xf>
    <xf numFmtId="0" fontId="57" fillId="0" borderId="23" xfId="0" applyFont="1" applyBorder="1" applyAlignment="1">
      <alignment horizontal="center" vertical="center"/>
    </xf>
    <xf numFmtId="0" fontId="57" fillId="0" borderId="24" xfId="0" applyFont="1" applyBorder="1" applyAlignment="1">
      <alignment horizontal="center" vertical="center"/>
    </xf>
    <xf numFmtId="0" fontId="24" fillId="0" borderId="17" xfId="0" applyFont="1" applyBorder="1" applyAlignment="1">
      <alignment horizontal="center" vertical="center" shrinkToFit="1"/>
    </xf>
    <xf numFmtId="0" fontId="24" fillId="0" borderId="24" xfId="0" applyFont="1" applyBorder="1" applyAlignment="1">
      <alignment horizontal="center" vertical="center" shrinkToFit="1"/>
    </xf>
    <xf numFmtId="0" fontId="24" fillId="0" borderId="12" xfId="0" applyFont="1" applyBorder="1" applyAlignment="1">
      <alignment horizontal="center" vertical="center" shrinkToFit="1"/>
    </xf>
    <xf numFmtId="0" fontId="57" fillId="0" borderId="17" xfId="0" applyFont="1" applyBorder="1" applyAlignment="1">
      <alignment horizontal="center" vertical="center" shrinkToFit="1"/>
    </xf>
    <xf numFmtId="0" fontId="57" fillId="0" borderId="24" xfId="0" applyFont="1" applyBorder="1" applyAlignment="1">
      <alignment horizontal="center" vertical="center" shrinkToFit="1"/>
    </xf>
    <xf numFmtId="0" fontId="57" fillId="0" borderId="12" xfId="0" applyFont="1" applyBorder="1" applyAlignment="1">
      <alignment horizontal="center" vertical="center" shrinkToFit="1"/>
    </xf>
    <xf numFmtId="177" fontId="57" fillId="0" borderId="25" xfId="0" applyNumberFormat="1" applyFont="1" applyBorder="1" applyAlignment="1">
      <alignment horizontal="left" vertical="center" indent="1"/>
    </xf>
    <xf numFmtId="177" fontId="57" fillId="0" borderId="11" xfId="0" applyNumberFormat="1" applyFont="1" applyBorder="1" applyAlignment="1">
      <alignment horizontal="left" vertical="center" indent="1"/>
    </xf>
    <xf numFmtId="0" fontId="56" fillId="0" borderId="60" xfId="0" applyFont="1" applyBorder="1" applyAlignment="1">
      <alignment horizontal="center" vertical="center"/>
    </xf>
    <xf numFmtId="0" fontId="56" fillId="0" borderId="39" xfId="0" applyFont="1" applyBorder="1" applyAlignment="1">
      <alignment horizontal="center" vertical="center"/>
    </xf>
    <xf numFmtId="0" fontId="56" fillId="0" borderId="116" xfId="0" applyFont="1" applyBorder="1" applyAlignment="1">
      <alignment horizontal="center" vertical="center"/>
    </xf>
    <xf numFmtId="0" fontId="56" fillId="0" borderId="117" xfId="0" applyFont="1" applyBorder="1" applyAlignment="1">
      <alignment horizontal="center" vertical="center"/>
    </xf>
    <xf numFmtId="178" fontId="57" fillId="0" borderId="39" xfId="0" applyNumberFormat="1" applyFont="1" applyBorder="1" applyAlignment="1">
      <alignment horizontal="center" vertical="center"/>
    </xf>
    <xf numFmtId="178" fontId="57" fillId="0" borderId="154" xfId="0" applyNumberFormat="1" applyFont="1" applyBorder="1" applyAlignment="1">
      <alignment horizontal="center" vertical="center"/>
    </xf>
    <xf numFmtId="0" fontId="57" fillId="0" borderId="80" xfId="0" applyFont="1" applyBorder="1" applyAlignment="1">
      <alignment horizontal="left" vertical="center" indent="1"/>
    </xf>
    <xf numFmtId="0" fontId="57" fillId="0" borderId="0" xfId="0" applyFont="1" applyAlignment="1">
      <alignment horizontal="left" vertical="center" indent="1"/>
    </xf>
    <xf numFmtId="0" fontId="57" fillId="0" borderId="88" xfId="0" applyFont="1" applyBorder="1" applyAlignment="1">
      <alignment horizontal="left" vertical="center" indent="1"/>
    </xf>
    <xf numFmtId="0" fontId="57" fillId="0" borderId="27" xfId="0" applyFont="1" applyBorder="1" applyAlignment="1">
      <alignment horizontal="left" vertical="center" indent="1"/>
    </xf>
    <xf numFmtId="0" fontId="57" fillId="0" borderId="15" xfId="0" applyFont="1" applyBorder="1" applyAlignment="1">
      <alignment horizontal="left" vertical="center" indent="1"/>
    </xf>
    <xf numFmtId="0" fontId="57" fillId="0" borderId="36" xfId="0" applyFont="1" applyBorder="1" applyAlignment="1">
      <alignment horizontal="left" vertical="center" indent="1"/>
    </xf>
    <xf numFmtId="178" fontId="57" fillId="0" borderId="117" xfId="0" applyNumberFormat="1" applyFont="1" applyBorder="1" applyAlignment="1">
      <alignment horizontal="center" vertical="center"/>
    </xf>
    <xf numFmtId="178" fontId="57" fillId="0" borderId="153" xfId="0" applyNumberFormat="1" applyFont="1" applyBorder="1" applyAlignment="1">
      <alignment horizontal="center" vertical="center"/>
    </xf>
    <xf numFmtId="0" fontId="43" fillId="0" borderId="62" xfId="0" applyFont="1" applyBorder="1" applyAlignment="1">
      <alignment horizontal="center" vertical="center"/>
    </xf>
    <xf numFmtId="176" fontId="43" fillId="0" borderId="62" xfId="0" applyNumberFormat="1" applyFont="1" applyBorder="1" applyAlignment="1">
      <alignment horizontal="center" vertical="center"/>
    </xf>
    <xf numFmtId="0" fontId="43" fillId="0" borderId="62" xfId="0" applyFont="1" applyBorder="1" applyAlignment="1">
      <alignment horizontal="left" vertical="center" shrinkToFit="1"/>
    </xf>
    <xf numFmtId="0" fontId="43" fillId="0" borderId="151" xfId="0" applyFont="1" applyBorder="1" applyAlignment="1">
      <alignment horizontal="left" vertical="center" shrinkToFit="1"/>
    </xf>
    <xf numFmtId="0" fontId="1" fillId="0" borderId="134" xfId="45" applyBorder="1" applyAlignment="1">
      <alignment horizontal="distributed" vertical="center" indent="1"/>
    </xf>
    <xf numFmtId="0" fontId="1" fillId="0" borderId="135" xfId="45" applyBorder="1" applyAlignment="1">
      <alignment horizontal="distributed" vertical="center" indent="1"/>
    </xf>
    <xf numFmtId="0" fontId="1" fillId="0" borderId="73" xfId="45" applyBorder="1" applyAlignment="1">
      <alignment horizontal="center" vertical="center"/>
    </xf>
    <xf numFmtId="0" fontId="1" fillId="0" borderId="136" xfId="45" applyBorder="1" applyAlignment="1">
      <alignment horizontal="center" vertical="center"/>
    </xf>
    <xf numFmtId="0" fontId="1" fillId="0" borderId="137" xfId="45" applyBorder="1" applyAlignment="1">
      <alignment horizontal="center" vertical="center"/>
    </xf>
    <xf numFmtId="0" fontId="1" fillId="0" borderId="139" xfId="45" applyBorder="1" applyAlignment="1">
      <alignment horizontal="distributed" vertical="center" indent="1"/>
    </xf>
    <xf numFmtId="0" fontId="1" fillId="0" borderId="140" xfId="45" applyBorder="1" applyAlignment="1">
      <alignment horizontal="distributed" vertical="center" indent="1"/>
    </xf>
    <xf numFmtId="0" fontId="1" fillId="0" borderId="140" xfId="45" applyBorder="1" applyAlignment="1">
      <alignment horizontal="distributed" vertical="center" wrapText="1" indent="1"/>
    </xf>
    <xf numFmtId="0" fontId="1" fillId="0" borderId="23" xfId="45" applyBorder="1" applyAlignment="1">
      <alignment horizontal="distributed" vertical="center" indent="1"/>
    </xf>
    <xf numFmtId="0" fontId="1" fillId="0" borderId="12" xfId="45" applyBorder="1" applyAlignment="1">
      <alignment horizontal="distributed" vertical="center" indent="1"/>
    </xf>
    <xf numFmtId="0" fontId="1" fillId="0" borderId="23" xfId="45" applyBorder="1" applyAlignment="1">
      <alignment horizontal="distributed" vertical="center" wrapText="1" indent="1"/>
    </xf>
    <xf numFmtId="0" fontId="1" fillId="0" borderId="12" xfId="45" applyBorder="1" applyAlignment="1">
      <alignment horizontal="distributed" vertical="center" wrapText="1" indent="1"/>
    </xf>
    <xf numFmtId="0" fontId="1" fillId="0" borderId="142" xfId="45" applyBorder="1" applyAlignment="1">
      <alignment horizontal="distributed" vertical="center" indent="1"/>
    </xf>
    <xf numFmtId="0" fontId="1" fillId="0" borderId="149" xfId="45" applyBorder="1" applyAlignment="1">
      <alignment horizontal="distributed" vertical="center" indent="1"/>
    </xf>
    <xf numFmtId="0" fontId="1" fillId="0" borderId="143" xfId="45" applyBorder="1" applyAlignment="1">
      <alignment horizontal="distributed" vertical="center" indent="1"/>
    </xf>
    <xf numFmtId="0" fontId="1" fillId="0" borderId="143" xfId="45" applyBorder="1" applyAlignment="1">
      <alignment horizontal="distributed" vertical="center" wrapText="1" indent="1"/>
    </xf>
    <xf numFmtId="0" fontId="1" fillId="0" borderId="82" xfId="45" applyBorder="1" applyAlignment="1">
      <alignment horizontal="distributed" vertical="center" indent="1"/>
    </xf>
    <xf numFmtId="0" fontId="1" fillId="0" borderId="130" xfId="45" applyBorder="1" applyAlignment="1">
      <alignment horizontal="distributed" vertical="center" indent="1"/>
    </xf>
    <xf numFmtId="0" fontId="1" fillId="0" borderId="85" xfId="45" applyBorder="1" applyAlignment="1">
      <alignment horizontal="distributed" vertical="center" wrapText="1" indent="1"/>
    </xf>
    <xf numFmtId="0" fontId="1" fillId="0" borderId="130" xfId="45" applyBorder="1" applyAlignment="1">
      <alignment horizontal="distributed" vertical="center" wrapText="1" indent="1"/>
    </xf>
    <xf numFmtId="0" fontId="44" fillId="0" borderId="19" xfId="0" applyFont="1" applyBorder="1" applyAlignment="1">
      <alignment horizontal="center" vertical="center"/>
    </xf>
    <xf numFmtId="0" fontId="44" fillId="0" borderId="10" xfId="0" applyFont="1" applyBorder="1" applyAlignment="1">
      <alignment horizontal="center" vertical="center"/>
    </xf>
    <xf numFmtId="0" fontId="45" fillId="0" borderId="145" xfId="0" applyFont="1" applyBorder="1" applyAlignment="1">
      <alignment horizontal="center" vertical="center"/>
    </xf>
    <xf numFmtId="0" fontId="45" fillId="0" borderId="41" xfId="0" applyFont="1" applyBorder="1" applyAlignment="1">
      <alignment horizontal="center" vertical="center"/>
    </xf>
    <xf numFmtId="0" fontId="45" fillId="0" borderId="146" xfId="0" applyFont="1" applyBorder="1" applyAlignment="1">
      <alignment horizontal="center" vertical="center"/>
    </xf>
    <xf numFmtId="0" fontId="45" fillId="0" borderId="147" xfId="0" applyFont="1" applyBorder="1" applyAlignment="1">
      <alignment horizontal="center" vertical="center"/>
    </xf>
    <xf numFmtId="0" fontId="43" fillId="0" borderId="41" xfId="0" quotePrefix="1" applyFont="1" applyBorder="1" applyAlignment="1">
      <alignment horizontal="center" vertical="center"/>
    </xf>
    <xf numFmtId="0" fontId="43" fillId="0" borderId="66" xfId="0" applyFont="1" applyBorder="1" applyAlignment="1">
      <alignment horizontal="center" vertical="center"/>
    </xf>
    <xf numFmtId="0" fontId="43" fillId="0" borderId="68" xfId="0" applyFont="1" applyBorder="1" applyAlignment="1">
      <alignment horizontal="center" vertical="center"/>
    </xf>
    <xf numFmtId="0" fontId="0" fillId="0" borderId="16" xfId="0" applyBorder="1" applyAlignment="1">
      <alignment horizontal="center" vertical="center"/>
    </xf>
    <xf numFmtId="0" fontId="0" fillId="0" borderId="42" xfId="0" applyBorder="1" applyAlignment="1">
      <alignment horizontal="center" vertical="center"/>
    </xf>
    <xf numFmtId="0" fontId="43" fillId="0" borderId="42" xfId="0" applyFont="1" applyBorder="1" applyAlignment="1">
      <alignment horizontal="center" vertical="center"/>
    </xf>
    <xf numFmtId="0" fontId="43" fillId="0" borderId="33" xfId="0" applyFont="1" applyBorder="1" applyAlignment="1">
      <alignment horizontal="center" vertical="center"/>
    </xf>
    <xf numFmtId="0" fontId="43" fillId="0" borderId="19" xfId="0" applyFont="1" applyBorder="1" applyAlignment="1">
      <alignment horizontal="center" vertical="center"/>
    </xf>
    <xf numFmtId="0" fontId="43" fillId="0" borderId="148" xfId="0" applyFont="1" applyBorder="1" applyAlignment="1">
      <alignment horizontal="center" vertical="center"/>
    </xf>
    <xf numFmtId="0" fontId="43" fillId="0" borderId="16" xfId="0" applyFont="1" applyBorder="1" applyAlignment="1">
      <alignment horizontal="center" vertical="center"/>
    </xf>
    <xf numFmtId="0" fontId="57" fillId="0" borderId="42" xfId="0" applyFont="1" applyBorder="1" applyAlignment="1">
      <alignment horizontal="center" vertical="center"/>
    </xf>
    <xf numFmtId="0" fontId="57" fillId="0" borderId="33" xfId="0" applyFont="1" applyBorder="1" applyAlignment="1">
      <alignment horizontal="center" vertical="center"/>
    </xf>
    <xf numFmtId="0" fontId="57" fillId="0" borderId="19" xfId="0" applyFont="1" applyBorder="1" applyAlignment="1">
      <alignment horizontal="center" vertical="center"/>
    </xf>
    <xf numFmtId="0" fontId="57" fillId="0" borderId="10" xfId="0" applyFont="1" applyBorder="1" applyAlignment="1">
      <alignment horizontal="center" vertical="center"/>
    </xf>
    <xf numFmtId="0" fontId="57" fillId="0" borderId="148" xfId="0" applyFont="1" applyBorder="1" applyAlignment="1">
      <alignment horizontal="center" vertical="center"/>
    </xf>
    <xf numFmtId="0" fontId="57" fillId="0" borderId="10" xfId="0" applyFont="1" applyBorder="1" applyAlignment="1">
      <alignment horizontal="center" vertical="center" shrinkToFit="1"/>
    </xf>
    <xf numFmtId="0" fontId="57" fillId="0" borderId="148" xfId="0" applyFont="1" applyBorder="1" applyAlignment="1">
      <alignment horizontal="center" vertical="center" shrinkToFit="1"/>
    </xf>
    <xf numFmtId="0" fontId="56" fillId="0" borderId="145" xfId="0" applyFont="1" applyBorder="1" applyAlignment="1">
      <alignment horizontal="center" vertical="center"/>
    </xf>
    <xf numFmtId="0" fontId="56" fillId="0" borderId="41" xfId="0" applyFont="1" applyBorder="1" applyAlignment="1">
      <alignment horizontal="center" vertical="center"/>
    </xf>
    <xf numFmtId="0" fontId="56" fillId="0" borderId="146" xfId="0" applyFont="1" applyBorder="1" applyAlignment="1">
      <alignment horizontal="center" vertical="center"/>
    </xf>
    <xf numFmtId="0" fontId="56" fillId="0" borderId="147" xfId="0" applyFont="1" applyBorder="1" applyAlignment="1">
      <alignment horizontal="center" vertical="center"/>
    </xf>
    <xf numFmtId="178" fontId="57" fillId="0" borderId="41" xfId="0" applyNumberFormat="1" applyFont="1" applyBorder="1" applyAlignment="1">
      <alignment horizontal="center" vertical="center"/>
    </xf>
    <xf numFmtId="178" fontId="57" fillId="0" borderId="66" xfId="0" applyNumberFormat="1" applyFont="1" applyBorder="1" applyAlignment="1">
      <alignment horizontal="center" vertical="center"/>
    </xf>
    <xf numFmtId="178" fontId="57" fillId="0" borderId="147" xfId="0" applyNumberFormat="1" applyFont="1" applyBorder="1" applyAlignment="1">
      <alignment horizontal="center" vertical="center"/>
    </xf>
    <xf numFmtId="178" fontId="57" fillId="0" borderId="68" xfId="0" applyNumberFormat="1" applyFont="1" applyBorder="1" applyAlignment="1">
      <alignment horizontal="center" vertical="center"/>
    </xf>
    <xf numFmtId="0" fontId="35" fillId="0" borderId="0" xfId="0" applyFont="1" applyAlignment="1">
      <alignment horizontal="center" vertical="center"/>
    </xf>
    <xf numFmtId="0" fontId="36" fillId="0" borderId="0" xfId="0" applyFont="1" applyAlignment="1">
      <alignment horizontal="center"/>
    </xf>
    <xf numFmtId="0" fontId="30" fillId="0" borderId="0" xfId="0" applyFont="1" applyAlignment="1">
      <alignment horizontal="center"/>
    </xf>
    <xf numFmtId="0" fontId="0" fillId="24" borderId="0" xfId="0" applyFill="1" applyAlignment="1">
      <alignment horizontal="left" vertical="center" wrapText="1"/>
    </xf>
    <xf numFmtId="0" fontId="27" fillId="0" borderId="23" xfId="0" applyFont="1" applyBorder="1" applyAlignment="1">
      <alignment horizontal="center" vertical="center"/>
    </xf>
    <xf numFmtId="0" fontId="27" fillId="0" borderId="24" xfId="0" applyFont="1" applyBorder="1" applyAlignment="1">
      <alignment horizontal="center" vertical="center"/>
    </xf>
    <xf numFmtId="0" fontId="27" fillId="0" borderId="20" xfId="0" applyFont="1" applyBorder="1" applyAlignment="1">
      <alignment horizontal="center" vertical="center"/>
    </xf>
    <xf numFmtId="0" fontId="27" fillId="0" borderId="17" xfId="0" applyFont="1" applyBorder="1" applyAlignment="1">
      <alignment horizontal="center" vertical="center"/>
    </xf>
    <xf numFmtId="0" fontId="27" fillId="0" borderId="12" xfId="0" applyFont="1" applyBorder="1" applyAlignment="1">
      <alignment horizontal="center" vertical="center"/>
    </xf>
    <xf numFmtId="0" fontId="27" fillId="0" borderId="17" xfId="0" applyFont="1" applyBorder="1">
      <alignment vertical="center"/>
    </xf>
    <xf numFmtId="0" fontId="27" fillId="0" borderId="24" xfId="0" applyFont="1" applyBorder="1">
      <alignment vertical="center"/>
    </xf>
    <xf numFmtId="0" fontId="0" fillId="0" borderId="24" xfId="0" applyBorder="1">
      <alignment vertical="center"/>
    </xf>
    <xf numFmtId="0" fontId="0" fillId="0" borderId="17" xfId="0" applyBorder="1">
      <alignment vertical="center"/>
    </xf>
    <xf numFmtId="0" fontId="0" fillId="0" borderId="12" xfId="0" applyBorder="1">
      <alignment vertical="center"/>
    </xf>
    <xf numFmtId="0" fontId="27" fillId="0" borderId="25" xfId="0" applyFont="1" applyBorder="1" applyAlignment="1">
      <alignment horizontal="center" vertical="center"/>
    </xf>
    <xf numFmtId="0" fontId="27" fillId="0" borderId="11" xfId="0" applyFont="1" applyBorder="1" applyAlignment="1">
      <alignment horizontal="center" vertical="center"/>
    </xf>
    <xf numFmtId="0" fontId="27" fillId="0" borderId="26" xfId="0" applyFont="1" applyBorder="1" applyAlignment="1">
      <alignment horizontal="center" vertical="center"/>
    </xf>
    <xf numFmtId="0" fontId="27" fillId="0" borderId="33" xfId="0" applyFont="1" applyBorder="1" applyAlignment="1">
      <alignment horizontal="center" vertical="center"/>
    </xf>
    <xf numFmtId="0" fontId="27" fillId="0" borderId="34" xfId="0" applyFont="1" applyBorder="1" applyAlignment="1">
      <alignment horizontal="center" vertical="center"/>
    </xf>
    <xf numFmtId="0" fontId="27" fillId="0" borderId="35" xfId="0" applyFont="1" applyBorder="1" applyAlignment="1">
      <alignment horizontal="center" vertical="center"/>
    </xf>
    <xf numFmtId="0" fontId="27" fillId="0" borderId="15" xfId="0" applyFont="1" applyBorder="1" applyAlignment="1">
      <alignment horizontal="center" vertical="center"/>
    </xf>
    <xf numFmtId="0" fontId="27" fillId="0" borderId="36" xfId="0" applyFont="1" applyBorder="1" applyAlignment="1">
      <alignment horizontal="center" vertical="center"/>
    </xf>
    <xf numFmtId="0" fontId="0" fillId="0" borderId="23" xfId="0" applyBorder="1">
      <alignment vertical="center"/>
    </xf>
    <xf numFmtId="0" fontId="0" fillId="0" borderId="27" xfId="0" applyBorder="1" applyAlignment="1">
      <alignment horizontal="left" vertical="center"/>
    </xf>
    <xf numFmtId="0" fontId="0" fillId="0" borderId="15" xfId="0" applyBorder="1" applyAlignment="1">
      <alignment horizontal="left" vertical="center"/>
    </xf>
    <xf numFmtId="0" fontId="0" fillId="0" borderId="36" xfId="0" applyBorder="1" applyAlignment="1">
      <alignment horizontal="left" vertical="center"/>
    </xf>
    <xf numFmtId="0" fontId="26" fillId="0" borderId="0" xfId="0" applyFont="1" applyAlignment="1">
      <alignment horizontal="left"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6" xfId="0" applyBorder="1" applyAlignment="1">
      <alignment horizontal="center" vertical="center"/>
    </xf>
    <xf numFmtId="0" fontId="27" fillId="0" borderId="27" xfId="0" applyFont="1" applyBorder="1" applyAlignment="1">
      <alignment horizontal="center" vertical="center"/>
    </xf>
    <xf numFmtId="0" fontId="27"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11" xfId="0" applyFont="1" applyBorder="1" applyAlignment="1">
      <alignment horizontal="center" vertical="center"/>
    </xf>
    <xf numFmtId="0" fontId="29" fillId="0" borderId="26" xfId="0" applyFont="1" applyBorder="1" applyAlignment="1">
      <alignment horizontal="center" vertical="center"/>
    </xf>
    <xf numFmtId="0" fontId="29" fillId="0" borderId="27" xfId="0" applyFont="1" applyBorder="1" applyAlignment="1">
      <alignment horizontal="center" vertical="center"/>
    </xf>
    <xf numFmtId="0" fontId="29" fillId="0" borderId="15" xfId="0" applyFont="1" applyBorder="1" applyAlignment="1">
      <alignment horizontal="center" vertical="center"/>
    </xf>
    <xf numFmtId="0" fontId="29" fillId="0" borderId="28" xfId="0" applyFont="1" applyBorder="1" applyAlignment="1">
      <alignment horizontal="center" vertical="center"/>
    </xf>
    <xf numFmtId="0" fontId="29" fillId="0" borderId="33" xfId="0" applyFont="1" applyBorder="1" applyAlignment="1">
      <alignment horizontal="center" vertical="center"/>
    </xf>
    <xf numFmtId="0" fontId="29" fillId="0" borderId="35" xfId="0" applyFont="1" applyBorder="1" applyAlignment="1">
      <alignment horizontal="center" vertical="center"/>
    </xf>
    <xf numFmtId="0" fontId="33" fillId="0" borderId="33" xfId="0" applyFont="1" applyBorder="1" applyAlignment="1">
      <alignment horizontal="center" vertical="center"/>
    </xf>
    <xf numFmtId="0" fontId="33" fillId="0" borderId="11" xfId="0" applyFont="1" applyBorder="1" applyAlignment="1">
      <alignment horizontal="center" vertical="center"/>
    </xf>
    <xf numFmtId="0" fontId="33" fillId="0" borderId="26" xfId="0" applyFont="1" applyBorder="1" applyAlignment="1">
      <alignment horizontal="center" vertical="center"/>
    </xf>
    <xf numFmtId="0" fontId="33" fillId="0" borderId="35" xfId="0" applyFont="1" applyBorder="1" applyAlignment="1">
      <alignment horizontal="center" vertical="center"/>
    </xf>
    <xf numFmtId="0" fontId="33" fillId="0" borderId="15" xfId="0" applyFont="1" applyBorder="1" applyAlignment="1">
      <alignment horizontal="center" vertical="center"/>
    </xf>
    <xf numFmtId="0" fontId="33" fillId="0" borderId="28" xfId="0" applyFont="1" applyBorder="1" applyAlignment="1">
      <alignment horizontal="center" vertical="center"/>
    </xf>
    <xf numFmtId="0" fontId="27" fillId="0" borderId="29" xfId="0" applyFont="1" applyBorder="1" applyAlignment="1">
      <alignment horizontal="center" vertical="center"/>
    </xf>
    <xf numFmtId="0" fontId="27" fillId="0" borderId="30" xfId="0" applyFont="1" applyBorder="1" applyAlignment="1">
      <alignment horizontal="center" vertical="center"/>
    </xf>
    <xf numFmtId="0" fontId="27" fillId="0" borderId="31" xfId="0" applyFont="1" applyBorder="1" applyAlignment="1">
      <alignment horizontal="center" vertical="center"/>
    </xf>
    <xf numFmtId="0" fontId="27" fillId="0" borderId="32" xfId="0" applyFont="1" applyBorder="1" applyAlignment="1">
      <alignment horizontal="center" vertical="center"/>
    </xf>
    <xf numFmtId="0" fontId="34" fillId="0" borderId="42" xfId="0" applyFont="1" applyBorder="1" applyAlignment="1">
      <alignment horizontal="center" vertical="center"/>
    </xf>
    <xf numFmtId="0" fontId="34" fillId="0" borderId="41" xfId="0" applyFont="1" applyBorder="1" applyAlignment="1">
      <alignment horizontal="center" vertical="center"/>
    </xf>
    <xf numFmtId="0" fontId="29" fillId="0" borderId="37" xfId="0" applyFont="1" applyBorder="1" applyAlignment="1">
      <alignment horizontal="center" vertical="center"/>
    </xf>
    <xf numFmtId="0" fontId="29" fillId="0" borderId="42" xfId="0" applyFont="1" applyBorder="1" applyAlignment="1">
      <alignment horizontal="center" vertical="center" wrapText="1"/>
    </xf>
    <xf numFmtId="0" fontId="29" fillId="0" borderId="41" xfId="0" applyFont="1" applyBorder="1" applyAlignment="1">
      <alignment horizontal="center" vertical="center" wrapText="1"/>
    </xf>
    <xf numFmtId="0" fontId="27" fillId="0" borderId="65" xfId="0" applyFont="1" applyBorder="1" applyAlignment="1">
      <alignment horizontal="center" vertical="center"/>
    </xf>
    <xf numFmtId="0" fontId="27" fillId="0" borderId="66" xfId="0" applyFont="1" applyBorder="1" applyAlignment="1">
      <alignment horizontal="center" vertical="center"/>
    </xf>
    <xf numFmtId="0" fontId="28" fillId="0" borderId="38" xfId="0" applyFont="1" applyBorder="1" applyAlignment="1">
      <alignment horizontal="center" vertical="center"/>
    </xf>
    <xf numFmtId="0" fontId="28" fillId="0" borderId="39" xfId="0" applyFont="1" applyBorder="1" applyAlignment="1">
      <alignment horizontal="center" vertical="center"/>
    </xf>
    <xf numFmtId="0" fontId="28" fillId="0" borderId="40" xfId="0" applyFont="1" applyBorder="1" applyAlignment="1">
      <alignment horizontal="center" vertical="center"/>
    </xf>
    <xf numFmtId="0" fontId="28" fillId="0" borderId="41" xfId="0" applyFont="1" applyBorder="1" applyAlignment="1">
      <alignment horizontal="center" vertical="center"/>
    </xf>
    <xf numFmtId="0" fontId="27" fillId="0" borderId="25" xfId="0" applyFont="1" applyBorder="1">
      <alignment vertical="center"/>
    </xf>
    <xf numFmtId="0" fontId="27" fillId="0" borderId="60" xfId="0" applyFont="1" applyBorder="1">
      <alignment vertical="center"/>
    </xf>
    <xf numFmtId="0" fontId="34" fillId="0" borderId="62" xfId="0" applyFont="1" applyBorder="1" applyAlignment="1">
      <alignment horizontal="center" vertical="center"/>
    </xf>
    <xf numFmtId="0" fontId="34" fillId="0" borderId="63" xfId="0" applyFont="1" applyBorder="1" applyAlignment="1">
      <alignment horizontal="center" vertical="center"/>
    </xf>
    <xf numFmtId="0" fontId="27" fillId="0" borderId="43" xfId="0" applyFont="1" applyBorder="1" applyAlignment="1">
      <alignment horizontal="center" vertical="center"/>
    </xf>
    <xf numFmtId="0" fontId="27" fillId="0" borderId="44" xfId="0" applyFont="1" applyBorder="1" applyAlignment="1">
      <alignment horizontal="center" vertical="center"/>
    </xf>
    <xf numFmtId="0" fontId="27" fillId="0" borderId="45" xfId="0" applyFont="1" applyBorder="1">
      <alignment vertical="center"/>
    </xf>
    <xf numFmtId="0" fontId="27" fillId="0" borderId="46" xfId="0" applyFont="1" applyBorder="1">
      <alignment vertical="center"/>
    </xf>
    <xf numFmtId="0" fontId="29" fillId="0" borderId="51" xfId="0" applyFont="1" applyBorder="1" applyAlignment="1">
      <alignment horizontal="center" vertical="center"/>
    </xf>
    <xf numFmtId="0" fontId="32" fillId="0" borderId="52" xfId="0" applyFont="1" applyBorder="1" applyAlignment="1">
      <alignment horizontal="center" vertical="center"/>
    </xf>
    <xf numFmtId="0" fontId="32" fillId="0" borderId="41" xfId="0" applyFont="1" applyBorder="1" applyAlignment="1">
      <alignment horizontal="center" vertical="center"/>
    </xf>
    <xf numFmtId="0" fontId="27" fillId="0" borderId="47" xfId="0" applyFont="1" applyBorder="1" applyAlignment="1">
      <alignment horizontal="center" vertical="center"/>
    </xf>
    <xf numFmtId="0" fontId="27" fillId="0" borderId="48" xfId="0" applyFont="1" applyBorder="1" applyAlignment="1">
      <alignment horizontal="center" vertical="center"/>
    </xf>
    <xf numFmtId="0" fontId="27" fillId="0" borderId="49" xfId="0" applyFont="1" applyBorder="1" applyAlignment="1">
      <alignment horizontal="center" vertical="center"/>
    </xf>
    <xf numFmtId="0" fontId="27" fillId="0" borderId="52" xfId="0" applyFont="1" applyBorder="1" applyAlignment="1">
      <alignment horizontal="center" vertical="center"/>
    </xf>
    <xf numFmtId="0" fontId="27" fillId="0" borderId="41" xfId="0" applyFont="1" applyBorder="1" applyAlignment="1">
      <alignment horizontal="center" vertical="center"/>
    </xf>
    <xf numFmtId="0" fontId="27" fillId="0" borderId="67" xfId="0" applyFont="1" applyBorder="1" applyAlignment="1">
      <alignment horizontal="center" vertical="center"/>
    </xf>
    <xf numFmtId="0" fontId="25" fillId="0" borderId="38" xfId="0" applyFont="1" applyBorder="1" applyAlignment="1">
      <alignment horizontal="center" vertical="center"/>
    </xf>
    <xf numFmtId="0" fontId="25" fillId="0" borderId="39" xfId="0" applyFont="1" applyBorder="1" applyAlignment="1">
      <alignment horizontal="center" vertical="center"/>
    </xf>
    <xf numFmtId="0" fontId="25" fillId="0" borderId="40" xfId="0" applyFont="1" applyBorder="1" applyAlignment="1">
      <alignment horizontal="center" vertical="center"/>
    </xf>
    <xf numFmtId="0" fontId="32" fillId="0" borderId="63" xfId="0" applyFont="1" applyBorder="1" applyAlignment="1">
      <alignment horizontal="center" vertical="center"/>
    </xf>
    <xf numFmtId="0" fontId="27" fillId="0" borderId="50" xfId="0" applyFont="1" applyBorder="1" applyAlignment="1">
      <alignment horizontal="center" vertical="center"/>
    </xf>
    <xf numFmtId="0" fontId="27" fillId="0" borderId="63" xfId="0" applyFont="1" applyBorder="1" applyAlignment="1">
      <alignment horizontal="center" vertical="center"/>
    </xf>
    <xf numFmtId="0" fontId="27" fillId="0" borderId="68" xfId="0" applyFont="1" applyBorder="1" applyAlignment="1">
      <alignment horizontal="center" vertical="center"/>
    </xf>
    <xf numFmtId="0" fontId="25" fillId="0" borderId="35" xfId="0" applyFont="1" applyBorder="1" applyAlignment="1">
      <alignment horizontal="center" vertical="center"/>
    </xf>
    <xf numFmtId="0" fontId="25" fillId="0" borderId="15" xfId="0" applyFont="1" applyBorder="1" applyAlignment="1">
      <alignment horizontal="center" vertical="center"/>
    </xf>
    <xf numFmtId="0" fontId="25" fillId="0" borderId="28" xfId="0" applyFont="1" applyBorder="1" applyAlignment="1">
      <alignment horizontal="center" vertical="center"/>
    </xf>
    <xf numFmtId="0" fontId="27" fillId="0" borderId="14" xfId="0" applyFont="1" applyBorder="1" applyAlignment="1">
      <alignment horizontal="center" vertical="center"/>
    </xf>
    <xf numFmtId="0" fontId="0" fillId="0" borderId="56" xfId="0" applyBorder="1" applyAlignment="1">
      <alignment horizontal="center" vertical="center"/>
    </xf>
    <xf numFmtId="0" fontId="29" fillId="0" borderId="61" xfId="0" applyFont="1" applyBorder="1" applyAlignment="1">
      <alignment horizontal="center" vertical="center"/>
    </xf>
    <xf numFmtId="0" fontId="32" fillId="0" borderId="64" xfId="0" applyFont="1" applyBorder="1" applyAlignment="1">
      <alignment horizontal="center" vertical="center"/>
    </xf>
    <xf numFmtId="0" fontId="27" fillId="0" borderId="58" xfId="0" applyFont="1" applyBorder="1" applyAlignment="1">
      <alignment horizontal="center" vertical="center"/>
    </xf>
    <xf numFmtId="0" fontId="27" fillId="0" borderId="59" xfId="0" applyFont="1" applyBorder="1" applyAlignment="1">
      <alignment horizontal="center" vertical="center"/>
    </xf>
    <xf numFmtId="0" fontId="27" fillId="0" borderId="57" xfId="0" applyFont="1" applyBorder="1" applyAlignment="1">
      <alignment horizontal="center" vertical="center"/>
    </xf>
    <xf numFmtId="0" fontId="27" fillId="0" borderId="0" xfId="0" applyFont="1" applyAlignment="1">
      <alignment horizontal="left" vertical="center"/>
    </xf>
    <xf numFmtId="0" fontId="27" fillId="0" borderId="0" xfId="0" applyFont="1">
      <alignment vertical="center"/>
    </xf>
    <xf numFmtId="0" fontId="27" fillId="0" borderId="0" xfId="0" applyFont="1" applyAlignment="1">
      <alignment horizontal="center" vertical="center"/>
    </xf>
    <xf numFmtId="0" fontId="0" fillId="0" borderId="0" xfId="0">
      <alignment vertical="center"/>
    </xf>
    <xf numFmtId="0" fontId="28" fillId="0" borderId="0" xfId="0" applyFont="1" applyAlignment="1">
      <alignment horizontal="center" vertical="center"/>
    </xf>
    <xf numFmtId="0" fontId="29" fillId="0" borderId="69" xfId="0" applyFont="1" applyBorder="1" applyAlignment="1">
      <alignment horizontal="center" vertical="center" wrapText="1"/>
    </xf>
    <xf numFmtId="0" fontId="29" fillId="0" borderId="70" xfId="0" applyFont="1" applyBorder="1" applyAlignment="1">
      <alignment horizontal="center" vertical="center" wrapText="1"/>
    </xf>
    <xf numFmtId="0" fontId="29" fillId="0" borderId="71" xfId="0" applyFont="1" applyBorder="1" applyAlignment="1">
      <alignment horizontal="center" vertical="center" wrapText="1"/>
    </xf>
    <xf numFmtId="0" fontId="29" fillId="0" borderId="72"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28" xfId="0" applyFont="1" applyBorder="1" applyAlignment="1">
      <alignment horizontal="center" vertical="center" wrapText="1"/>
    </xf>
    <xf numFmtId="0" fontId="27" fillId="0" borderId="53" xfId="0" applyFont="1" applyBorder="1" applyAlignment="1">
      <alignment horizontal="center" vertical="center"/>
    </xf>
    <xf numFmtId="0" fontId="27" fillId="0" borderId="54" xfId="0" applyFont="1" applyBorder="1" applyAlignment="1">
      <alignment horizontal="center" vertical="center"/>
    </xf>
    <xf numFmtId="0" fontId="0" fillId="0" borderId="55" xfId="0" applyBorder="1" applyAlignment="1">
      <alignment horizontal="center" vertical="center"/>
    </xf>
    <xf numFmtId="0" fontId="27" fillId="0" borderId="64" xfId="0" applyFont="1" applyBorder="1" applyAlignment="1">
      <alignment horizontal="center" vertical="center"/>
    </xf>
    <xf numFmtId="0" fontId="27" fillId="0" borderId="78" xfId="0" applyFont="1" applyBorder="1" applyAlignment="1">
      <alignment horizontal="center" vertical="center"/>
    </xf>
    <xf numFmtId="0" fontId="0" fillId="0" borderId="33" xfId="0" applyBorder="1" applyAlignment="1">
      <alignment horizontal="center" vertical="center"/>
    </xf>
    <xf numFmtId="0" fontId="0" fillId="0" borderId="35"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87" xfId="0" applyBorder="1" applyAlignment="1">
      <alignment horizontal="center" vertical="center"/>
    </xf>
    <xf numFmtId="0" fontId="0" fillId="0" borderId="0" xfId="0" applyAlignment="1">
      <alignment horizontal="center" vertical="center"/>
    </xf>
    <xf numFmtId="0" fontId="0" fillId="0" borderId="88" xfId="0"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27" fillId="0" borderId="79" xfId="0" applyFont="1" applyBorder="1" applyAlignment="1">
      <alignment horizontal="center" vertical="center"/>
    </xf>
    <xf numFmtId="0" fontId="27" fillId="0" borderId="80" xfId="0" applyFont="1" applyBorder="1" applyAlignment="1">
      <alignment horizontal="center" vertical="center"/>
    </xf>
    <xf numFmtId="0" fontId="27" fillId="0" borderId="81" xfId="0" applyFont="1" applyBorder="1" applyAlignment="1">
      <alignment horizontal="center" vertical="center"/>
    </xf>
    <xf numFmtId="0" fontId="27" fillId="0" borderId="73" xfId="0" applyFont="1" applyBorder="1" applyAlignment="1">
      <alignment horizontal="center" vertical="center"/>
    </xf>
    <xf numFmtId="0" fontId="27" fillId="0" borderId="74" xfId="0" applyFont="1" applyBorder="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31" fillId="0" borderId="77" xfId="0" applyFont="1" applyBorder="1" applyAlignment="1">
      <alignment horizontal="center" vertical="center"/>
    </xf>
    <xf numFmtId="0" fontId="31" fillId="0" borderId="74" xfId="0" applyFont="1" applyBorder="1" applyAlignment="1">
      <alignment horizontal="center" vertical="center"/>
    </xf>
    <xf numFmtId="0" fontId="27" fillId="0" borderId="75" xfId="0" applyFont="1" applyBorder="1" applyAlignment="1">
      <alignment horizontal="center" vertical="center"/>
    </xf>
    <xf numFmtId="0" fontId="27" fillId="0" borderId="76" xfId="0" applyFont="1" applyBorder="1" applyAlignment="1">
      <alignment horizontal="center" vertical="center"/>
    </xf>
    <xf numFmtId="0" fontId="0" fillId="0" borderId="82"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xf>
    <xf numFmtId="0" fontId="0" fillId="0" borderId="83" xfId="0" applyBorder="1" applyAlignment="1">
      <alignment horizontal="center" vertical="center"/>
    </xf>
    <xf numFmtId="0" fontId="40" fillId="0" borderId="85" xfId="0" applyFont="1" applyBorder="1" applyAlignment="1">
      <alignment horizontal="left" vertical="center"/>
    </xf>
    <xf numFmtId="0" fontId="0" fillId="0" borderId="85" xfId="0" applyBorder="1" applyAlignment="1">
      <alignment horizontal="left" vertical="center"/>
    </xf>
    <xf numFmtId="0" fontId="0" fillId="0" borderId="83" xfId="0" applyBorder="1" applyAlignment="1">
      <alignment horizontal="left" vertical="center"/>
    </xf>
    <xf numFmtId="0" fontId="0" fillId="0" borderId="86" xfId="0" applyBorder="1" applyAlignment="1">
      <alignment horizontal="left" vertical="center"/>
    </xf>
    <xf numFmtId="0" fontId="27" fillId="0" borderId="121" xfId="0" applyFont="1" applyBorder="1">
      <alignment vertical="center"/>
    </xf>
    <xf numFmtId="0" fontId="27" fillId="0" borderId="119" xfId="0" applyFont="1" applyBorder="1">
      <alignment vertical="center"/>
    </xf>
    <xf numFmtId="0" fontId="34" fillId="0" borderId="125" xfId="0" applyFont="1" applyBorder="1" applyAlignment="1">
      <alignment horizontal="center" vertical="center"/>
    </xf>
    <xf numFmtId="0" fontId="34" fillId="0" borderId="126" xfId="0" applyFont="1" applyBorder="1" applyAlignment="1">
      <alignment horizontal="center" vertical="center"/>
    </xf>
    <xf numFmtId="0" fontId="29" fillId="0" borderId="91" xfId="0" applyFont="1" applyBorder="1" applyAlignment="1">
      <alignment horizontal="center" vertical="center"/>
    </xf>
    <xf numFmtId="0" fontId="29" fillId="0" borderId="92" xfId="0" applyFont="1" applyBorder="1" applyAlignment="1">
      <alignment horizontal="center" vertical="center"/>
    </xf>
    <xf numFmtId="0" fontId="29" fillId="0" borderId="93" xfId="0" applyFont="1" applyBorder="1" applyAlignment="1">
      <alignment horizontal="center" vertical="center"/>
    </xf>
    <xf numFmtId="0" fontId="27" fillId="0" borderId="102" xfId="0" applyFont="1" applyBorder="1">
      <alignment vertical="center"/>
    </xf>
    <xf numFmtId="0" fontId="27" fillId="0" borderId="103" xfId="0" applyFont="1" applyBorder="1">
      <alignment vertical="center"/>
    </xf>
    <xf numFmtId="0" fontId="34" fillId="0" borderId="100" xfId="0" applyFont="1" applyBorder="1" applyAlignment="1">
      <alignment horizontal="center" vertical="center"/>
    </xf>
    <xf numFmtId="0" fontId="34" fillId="0" borderId="101" xfId="0" applyFont="1" applyBorder="1" applyAlignment="1">
      <alignment horizontal="center" vertical="center"/>
    </xf>
    <xf numFmtId="0" fontId="29" fillId="0" borderId="123" xfId="0" applyFont="1" applyBorder="1" applyAlignment="1">
      <alignment horizontal="center" vertical="center"/>
    </xf>
    <xf numFmtId="0" fontId="32" fillId="0" borderId="107" xfId="0" applyFont="1" applyBorder="1" applyAlignment="1">
      <alignment horizontal="center" vertical="center"/>
    </xf>
    <xf numFmtId="0" fontId="28" fillId="0" borderId="104" xfId="0" applyFont="1" applyBorder="1" applyAlignment="1">
      <alignment horizontal="center" vertical="center"/>
    </xf>
    <xf numFmtId="0" fontId="28" fillId="0" borderId="48" xfId="0" applyFont="1" applyBorder="1" applyAlignment="1">
      <alignment horizontal="center" vertical="center"/>
    </xf>
    <xf numFmtId="0" fontId="28" fillId="0" borderId="105" xfId="0" applyFont="1" applyBorder="1" applyAlignment="1">
      <alignment horizontal="center" vertical="center"/>
    </xf>
    <xf numFmtId="0" fontId="29" fillId="0" borderId="109" xfId="0" applyFont="1" applyBorder="1" applyAlignment="1">
      <alignment horizontal="center" vertical="center"/>
    </xf>
    <xf numFmtId="0" fontId="25" fillId="0" borderId="104" xfId="0" applyFont="1" applyBorder="1" applyAlignment="1">
      <alignment horizontal="center" vertical="center"/>
    </xf>
    <xf numFmtId="0" fontId="25" fillId="0" borderId="48" xfId="0" applyFont="1" applyBorder="1" applyAlignment="1">
      <alignment horizontal="center" vertical="center"/>
    </xf>
    <xf numFmtId="0" fontId="25" fillId="0" borderId="105" xfId="0" applyFont="1" applyBorder="1" applyAlignment="1">
      <alignment horizontal="center" vertical="center"/>
    </xf>
    <xf numFmtId="0" fontId="28" fillId="0" borderId="94" xfId="0" applyFont="1" applyBorder="1" applyAlignment="1">
      <alignment horizontal="center" vertical="center"/>
    </xf>
    <xf numFmtId="0" fontId="28" fillId="0" borderId="95" xfId="0" applyFont="1" applyBorder="1" applyAlignment="1">
      <alignment horizontal="center" vertical="center"/>
    </xf>
    <xf numFmtId="0" fontId="28" fillId="0" borderId="96" xfId="0" applyFont="1" applyBorder="1" applyAlignment="1">
      <alignment horizontal="center" vertical="center"/>
    </xf>
    <xf numFmtId="0" fontId="29" fillId="0" borderId="122" xfId="0" applyFont="1" applyBorder="1" applyAlignment="1">
      <alignment horizontal="center" vertical="center"/>
    </xf>
    <xf numFmtId="0" fontId="32" fillId="0" borderId="106" xfId="0" applyFont="1" applyBorder="1" applyAlignment="1">
      <alignment horizontal="center" vertical="center"/>
    </xf>
    <xf numFmtId="0" fontId="28" fillId="0" borderId="97" xfId="0" applyFont="1" applyBorder="1" applyAlignment="1">
      <alignment horizontal="center" vertical="center"/>
    </xf>
    <xf numFmtId="0" fontId="28" fillId="0" borderId="98" xfId="0" applyFont="1" applyBorder="1" applyAlignment="1">
      <alignment horizontal="center" vertical="center"/>
    </xf>
    <xf numFmtId="0" fontId="28" fillId="0" borderId="99" xfId="0" applyFont="1" applyBorder="1" applyAlignment="1">
      <alignment horizontal="center" vertical="center"/>
    </xf>
    <xf numFmtId="0" fontId="29" fillId="0" borderId="108" xfId="0" applyFont="1" applyBorder="1" applyAlignment="1">
      <alignment horizontal="center" vertical="center"/>
    </xf>
    <xf numFmtId="0" fontId="29" fillId="0" borderId="110" xfId="0" applyFont="1" applyBorder="1" applyAlignment="1">
      <alignment horizontal="center" vertical="center"/>
    </xf>
    <xf numFmtId="0" fontId="27" fillId="0" borderId="119" xfId="0" applyFont="1" applyBorder="1" applyAlignment="1">
      <alignment horizontal="center" vertical="center"/>
    </xf>
    <xf numFmtId="0" fontId="27" fillId="0" borderId="120" xfId="0" applyFont="1" applyBorder="1" applyAlignment="1">
      <alignment horizontal="center" vertical="center"/>
    </xf>
    <xf numFmtId="0" fontId="27" fillId="0" borderId="85" xfId="0" applyFont="1" applyBorder="1" applyAlignment="1">
      <alignment horizontal="center" vertical="center"/>
    </xf>
    <xf numFmtId="0" fontId="27" fillId="0" borderId="83" xfId="0" applyFont="1" applyBorder="1" applyAlignment="1">
      <alignment horizontal="center" vertical="center"/>
    </xf>
    <xf numFmtId="0" fontId="27" fillId="0" borderId="86" xfId="0" applyFont="1" applyBorder="1" applyAlignment="1">
      <alignment horizontal="center" vertical="center"/>
    </xf>
    <xf numFmtId="0" fontId="37" fillId="0" borderId="0" xfId="0" applyFont="1" applyAlignment="1">
      <alignment horizontal="left" vertical="center"/>
    </xf>
    <xf numFmtId="0" fontId="29" fillId="0" borderId="124" xfId="0" applyFont="1" applyBorder="1" applyAlignment="1">
      <alignment horizontal="center" vertical="center"/>
    </xf>
    <xf numFmtId="0" fontId="32" fillId="0" borderId="127" xfId="0" applyFont="1" applyBorder="1" applyAlignment="1">
      <alignment horizontal="center" vertical="center"/>
    </xf>
    <xf numFmtId="0" fontId="29" fillId="0" borderId="109" xfId="0" applyFont="1" applyBorder="1" applyAlignment="1">
      <alignment horizontal="center" vertical="center" wrapText="1"/>
    </xf>
    <xf numFmtId="0" fontId="29" fillId="0" borderId="49" xfId="0" applyFont="1" applyBorder="1" applyAlignment="1">
      <alignment horizontal="center" vertical="center" wrapText="1"/>
    </xf>
    <xf numFmtId="0" fontId="29" fillId="0" borderId="111" xfId="0" applyFont="1" applyBorder="1" applyAlignment="1">
      <alignment horizontal="center" vertical="center" wrapText="1"/>
    </xf>
    <xf numFmtId="0" fontId="29" fillId="0" borderId="112" xfId="0" applyFont="1" applyBorder="1" applyAlignment="1">
      <alignment horizontal="center" vertical="center" wrapText="1"/>
    </xf>
    <xf numFmtId="0" fontId="25" fillId="0" borderId="113" xfId="0" applyFont="1" applyBorder="1" applyAlignment="1">
      <alignment horizontal="center" vertical="center"/>
    </xf>
    <xf numFmtId="0" fontId="25" fillId="0" borderId="114" xfId="0" applyFont="1" applyBorder="1" applyAlignment="1">
      <alignment horizontal="center" vertical="center"/>
    </xf>
    <xf numFmtId="0" fontId="25" fillId="0" borderId="115" xfId="0" applyFont="1" applyBorder="1" applyAlignment="1">
      <alignment horizontal="center" vertical="center"/>
    </xf>
    <xf numFmtId="0" fontId="25" fillId="0" borderId="116" xfId="0" applyFont="1" applyBorder="1" applyAlignment="1">
      <alignment horizontal="center" vertical="center"/>
    </xf>
    <xf numFmtId="0" fontId="0" fillId="0" borderId="117" xfId="0" applyBorder="1">
      <alignment vertical="center"/>
    </xf>
    <xf numFmtId="0" fontId="0" fillId="0" borderId="118" xfId="0" applyBorder="1">
      <alignment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1C1D763A-94A5-40F3-B1BE-42B94F904024}"/>
    <cellStyle name="標準 3" xfId="43" xr:uid="{28351AFF-7E6D-46B5-BC49-AC9A14A23F39}"/>
    <cellStyle name="標準 3 2" xfId="44" xr:uid="{9DCCD11C-1C94-4B3F-A9F9-B710089A0A80}"/>
    <cellStyle name="標準 4" xfId="45" xr:uid="{8F87A063-AB2E-4065-A16C-7C3232E49F07}"/>
    <cellStyle name="良い" xfId="41" builtinId="26" customBuiltin="1"/>
  </cellStyles>
  <dxfs count="0"/>
  <tableStyles count="0" defaultTableStyle="TableStyleMedium2" defaultPivotStyle="PivotStyleLight16"/>
  <colors>
    <mruColors>
      <color rgb="FFCCFFFF"/>
      <color rgb="FFFFFFCC"/>
      <color rgb="FFFFCCFF"/>
      <color rgb="FFCCFFCC"/>
      <color rgb="FFFFFF99"/>
      <color rgb="FF0000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higashiomi.softball4ga@gmail.co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higashiomi.softball4ga@gmail.co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5A8B6-11A7-4503-9393-9984EA451122}">
  <sheetPr>
    <tabColor rgb="FFFFCCFF"/>
    <pageSetUpPr fitToPage="1"/>
  </sheetPr>
  <dimension ref="A1:E49"/>
  <sheetViews>
    <sheetView showGridLines="0" tabSelected="1" workbookViewId="0">
      <selection activeCell="A2" sqref="A2"/>
    </sheetView>
  </sheetViews>
  <sheetFormatPr defaultColWidth="8.875" defaultRowHeight="24" x14ac:dyDescent="0.15"/>
  <cols>
    <col min="1" max="2" width="8.875" style="88"/>
    <col min="3" max="3" width="21.625" style="88" customWidth="1"/>
    <col min="4" max="4" width="3.5" style="88" customWidth="1"/>
    <col min="5" max="16384" width="8.875" style="88"/>
  </cols>
  <sheetData>
    <row r="1" spans="1:5" x14ac:dyDescent="0.15">
      <c r="A1" s="88" t="s">
        <v>216</v>
      </c>
    </row>
    <row r="3" spans="1:5" x14ac:dyDescent="0.15">
      <c r="A3" s="88" t="s">
        <v>239</v>
      </c>
    </row>
    <row r="4" spans="1:5" x14ac:dyDescent="0.15">
      <c r="B4" s="88" t="s">
        <v>221</v>
      </c>
    </row>
    <row r="5" spans="1:5" x14ac:dyDescent="0.15">
      <c r="B5" s="88" t="s">
        <v>222</v>
      </c>
    </row>
    <row r="6" spans="1:5" x14ac:dyDescent="0.15">
      <c r="B6" s="88" t="s">
        <v>244</v>
      </c>
    </row>
    <row r="8" spans="1:5" x14ac:dyDescent="0.15">
      <c r="A8" s="88" t="s">
        <v>240</v>
      </c>
    </row>
    <row r="9" spans="1:5" x14ac:dyDescent="0.15">
      <c r="B9" s="88" t="s">
        <v>217</v>
      </c>
    </row>
    <row r="10" spans="1:5" x14ac:dyDescent="0.15">
      <c r="C10" s="89" t="s">
        <v>39</v>
      </c>
      <c r="D10" s="88" t="s">
        <v>223</v>
      </c>
      <c r="E10" s="88" t="s">
        <v>224</v>
      </c>
    </row>
    <row r="11" spans="1:5" x14ac:dyDescent="0.15">
      <c r="C11" s="89" t="s">
        <v>68</v>
      </c>
      <c r="D11" s="88" t="s">
        <v>223</v>
      </c>
      <c r="E11" s="88" t="s">
        <v>225</v>
      </c>
    </row>
    <row r="12" spans="1:5" x14ac:dyDescent="0.15">
      <c r="C12" s="89" t="s">
        <v>38</v>
      </c>
      <c r="D12" s="88" t="s">
        <v>223</v>
      </c>
      <c r="E12" s="88" t="s">
        <v>225</v>
      </c>
    </row>
    <row r="13" spans="1:5" x14ac:dyDescent="0.15">
      <c r="C13" s="89" t="s">
        <v>42</v>
      </c>
      <c r="D13" s="88" t="s">
        <v>223</v>
      </c>
      <c r="E13" s="88" t="s">
        <v>224</v>
      </c>
    </row>
    <row r="14" spans="1:5" x14ac:dyDescent="0.15">
      <c r="C14" s="89" t="s">
        <v>49</v>
      </c>
      <c r="D14" s="88" t="s">
        <v>223</v>
      </c>
      <c r="E14" s="88" t="s">
        <v>226</v>
      </c>
    </row>
    <row r="15" spans="1:5" x14ac:dyDescent="0.15">
      <c r="C15" s="89" t="s">
        <v>76</v>
      </c>
      <c r="D15" s="88" t="s">
        <v>223</v>
      </c>
      <c r="E15" s="88" t="s">
        <v>233</v>
      </c>
    </row>
    <row r="16" spans="1:5" x14ac:dyDescent="0.15">
      <c r="C16" s="89" t="s">
        <v>77</v>
      </c>
      <c r="D16" s="88" t="s">
        <v>223</v>
      </c>
      <c r="E16" s="88" t="s">
        <v>227</v>
      </c>
    </row>
    <row r="17" spans="2:5" x14ac:dyDescent="0.15">
      <c r="C17" s="89" t="s">
        <v>67</v>
      </c>
      <c r="D17" s="88" t="s">
        <v>223</v>
      </c>
      <c r="E17" s="88" t="s">
        <v>228</v>
      </c>
    </row>
    <row r="18" spans="2:5" x14ac:dyDescent="0.15">
      <c r="C18" s="89" t="s">
        <v>69</v>
      </c>
      <c r="D18" s="88" t="s">
        <v>223</v>
      </c>
      <c r="E18" s="88" t="s">
        <v>229</v>
      </c>
    </row>
    <row r="19" spans="2:5" x14ac:dyDescent="0.15">
      <c r="C19" s="89" t="s">
        <v>70</v>
      </c>
      <c r="D19" s="88" t="s">
        <v>223</v>
      </c>
      <c r="E19" s="88" t="s">
        <v>229</v>
      </c>
    </row>
    <row r="20" spans="2:5" x14ac:dyDescent="0.15">
      <c r="C20" s="89" t="s">
        <v>6</v>
      </c>
      <c r="D20" s="88" t="s">
        <v>223</v>
      </c>
      <c r="E20" s="88" t="s">
        <v>229</v>
      </c>
    </row>
    <row r="21" spans="2:5" x14ac:dyDescent="0.15">
      <c r="C21" s="89" t="s">
        <v>71</v>
      </c>
      <c r="D21" s="88" t="s">
        <v>223</v>
      </c>
      <c r="E21" s="88" t="s">
        <v>230</v>
      </c>
    </row>
    <row r="23" spans="2:5" x14ac:dyDescent="0.15">
      <c r="B23" s="88" t="s">
        <v>218</v>
      </c>
    </row>
    <row r="24" spans="2:5" x14ac:dyDescent="0.15">
      <c r="B24" s="90" t="s">
        <v>251</v>
      </c>
    </row>
    <row r="25" spans="2:5" x14ac:dyDescent="0.15">
      <c r="B25" s="90" t="s">
        <v>252</v>
      </c>
    </row>
    <row r="26" spans="2:5" x14ac:dyDescent="0.15">
      <c r="B26" s="93" t="s">
        <v>246</v>
      </c>
    </row>
    <row r="28" spans="2:5" x14ac:dyDescent="0.15">
      <c r="B28" s="88" t="s">
        <v>219</v>
      </c>
    </row>
    <row r="29" spans="2:5" x14ac:dyDescent="0.15">
      <c r="B29" s="90" t="s">
        <v>247</v>
      </c>
    </row>
    <row r="30" spans="2:5" x14ac:dyDescent="0.15">
      <c r="B30" s="90" t="s">
        <v>250</v>
      </c>
    </row>
    <row r="31" spans="2:5" x14ac:dyDescent="0.15">
      <c r="B31" s="90" t="s">
        <v>231</v>
      </c>
    </row>
    <row r="33" spans="1:3" x14ac:dyDescent="0.15">
      <c r="B33" s="88" t="s">
        <v>220</v>
      </c>
    </row>
    <row r="34" spans="1:3" x14ac:dyDescent="0.15">
      <c r="B34" s="90" t="s">
        <v>232</v>
      </c>
    </row>
    <row r="35" spans="1:3" x14ac:dyDescent="0.15">
      <c r="C35" s="90"/>
    </row>
    <row r="36" spans="1:3" x14ac:dyDescent="0.15">
      <c r="A36" s="88" t="s">
        <v>241</v>
      </c>
      <c r="C36" s="90"/>
    </row>
    <row r="37" spans="1:3" x14ac:dyDescent="0.15">
      <c r="B37" s="91" t="s">
        <v>245</v>
      </c>
    </row>
    <row r="38" spans="1:3" x14ac:dyDescent="0.15">
      <c r="B38" s="91" t="s">
        <v>238</v>
      </c>
    </row>
    <row r="39" spans="1:3" x14ac:dyDescent="0.15">
      <c r="B39" s="91" t="s">
        <v>249</v>
      </c>
    </row>
    <row r="40" spans="1:3" x14ac:dyDescent="0.15">
      <c r="B40" s="91" t="s">
        <v>248</v>
      </c>
    </row>
    <row r="42" spans="1:3" x14ac:dyDescent="0.15">
      <c r="B42" s="88" t="s">
        <v>236</v>
      </c>
    </row>
    <row r="43" spans="1:3" x14ac:dyDescent="0.15">
      <c r="B43" s="88" t="s">
        <v>237</v>
      </c>
    </row>
    <row r="44" spans="1:3" x14ac:dyDescent="0.15">
      <c r="B44" s="88" t="s">
        <v>234</v>
      </c>
    </row>
    <row r="45" spans="1:3" x14ac:dyDescent="0.15">
      <c r="B45" s="88" t="s">
        <v>235</v>
      </c>
    </row>
    <row r="46" spans="1:3" x14ac:dyDescent="0.15">
      <c r="B46" s="88" t="s">
        <v>253</v>
      </c>
    </row>
    <row r="48" spans="1:3" x14ac:dyDescent="0.15">
      <c r="A48" s="88" t="s">
        <v>242</v>
      </c>
    </row>
    <row r="49" spans="2:2" x14ac:dyDescent="0.15">
      <c r="B49" s="88" t="s">
        <v>243</v>
      </c>
    </row>
  </sheetData>
  <sheetProtection algorithmName="SHA-512" hashValue="dAtmJ2r6aG4KS7uPJR5Mji4qlqIugqVevBnDh2YNbSzBq5ggY4pRovcZ1hANpP+sA/qdkxAiKzMV891faRHvhg==" saltValue="Isc8BjtD89opXMdbci6Ufg==" spinCount="100000" sheet="1" objects="1" scenarios="1"/>
  <phoneticPr fontId="39"/>
  <printOptions horizontalCentered="1"/>
  <pageMargins left="0.39370078740157483" right="0.39370078740157483" top="0.78740157480314965" bottom="0.39370078740157483" header="0.31496062992125984" footer="0.31496062992125984"/>
  <pageSetup paperSize="9" scale="69"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7C9BE-A890-4373-A55D-34419DFC59EC}">
  <sheetPr>
    <tabColor rgb="FFCCFFFF"/>
    <pageSetUpPr fitToPage="1"/>
  </sheetPr>
  <dimension ref="A1:K48"/>
  <sheetViews>
    <sheetView view="pageLayout" zoomScale="93" zoomScaleNormal="100" zoomScalePageLayoutView="93" workbookViewId="0">
      <selection activeCell="K1" sqref="K1"/>
    </sheetView>
  </sheetViews>
  <sheetFormatPr defaultColWidth="9" defaultRowHeight="13.5" x14ac:dyDescent="0.15"/>
  <cols>
    <col min="1" max="1" width="6.125" style="34" customWidth="1"/>
    <col min="2" max="2" width="9.25" style="34" customWidth="1"/>
    <col min="3" max="3" width="7.5" style="34" customWidth="1"/>
    <col min="4" max="4" width="12.75" style="34" customWidth="1"/>
    <col min="5" max="5" width="6.25" style="34" customWidth="1"/>
    <col min="6" max="6" width="4.125" style="34" customWidth="1"/>
    <col min="7" max="7" width="6.125" style="34" customWidth="1"/>
    <col min="8" max="8" width="9.25" style="34" customWidth="1"/>
    <col min="9" max="9" width="7.5" style="34" customWidth="1"/>
    <col min="10" max="10" width="12.75" style="34" customWidth="1"/>
    <col min="11" max="11" width="6.25" style="34" customWidth="1"/>
    <col min="12" max="16384" width="9" style="34"/>
  </cols>
  <sheetData>
    <row r="1" spans="1:11" ht="19.7" customHeight="1" thickBot="1" x14ac:dyDescent="0.2">
      <c r="A1" s="33" t="str">
        <f>IF(【サンプル】入力シート!B9=""," 男  子  ・  女  子 ",【サンプル】入力シート!B9)</f>
        <v>女子</v>
      </c>
    </row>
    <row r="2" spans="1:11" ht="19.7" customHeight="1" thickBot="1" x14ac:dyDescent="0.2">
      <c r="A2" s="35" t="str">
        <f>【サンプル】入力シート!A19</f>
        <v>監 督</v>
      </c>
      <c r="B2" s="36" t="str">
        <f>IF(【サンプル】入力シート!B8="","",【サンプル】入力シート!B8)</f>
        <v>東近江市</v>
      </c>
      <c r="C2" s="37" t="str">
        <f>'【サンプル】参加申込書（印刷専用）'!I11</f>
        <v>チーム名</v>
      </c>
      <c r="D2" s="199" t="str">
        <f>IF(【サンプル】入力シート!B10="","",【サンプル】入力シート!B10)</f>
        <v>東近江市女子選抜チーム</v>
      </c>
      <c r="E2" s="200"/>
      <c r="G2" s="35"/>
      <c r="H2" s="36"/>
      <c r="I2" s="37"/>
      <c r="J2" s="199"/>
      <c r="K2" s="200"/>
    </row>
    <row r="3" spans="1:11" ht="17.100000000000001" customHeight="1" x14ac:dyDescent="0.15">
      <c r="A3" s="201" t="str">
        <f>'【サンプル】参加申込書（印刷専用）'!B19</f>
        <v>位　　置</v>
      </c>
      <c r="B3" s="202"/>
      <c r="C3" s="203" t="str">
        <f>'【サンプル】参加申込書（印刷専用）'!C19</f>
        <v>氏　　　　名</v>
      </c>
      <c r="D3" s="203"/>
      <c r="E3" s="38" t="str">
        <f>'【サンプル】参加申込書（印刷専用）'!F19</f>
        <v>U N</v>
      </c>
      <c r="G3" s="201"/>
      <c r="H3" s="202"/>
      <c r="I3" s="203"/>
      <c r="J3" s="203"/>
      <c r="K3" s="38"/>
    </row>
    <row r="4" spans="1:11" ht="17.100000000000001" customHeight="1" x14ac:dyDescent="0.15">
      <c r="A4" s="204" t="str">
        <f>【サンプル】入力シート!A19</f>
        <v>監 督</v>
      </c>
      <c r="B4" s="205" t="str">
        <f>【サンプル】入力シート!A10</f>
        <v>チーム名</v>
      </c>
      <c r="C4" s="205" t="str">
        <f>IF(【サンプル】入力シート!B19="","",【サンプル】入力シート!B19)</f>
        <v>あ</v>
      </c>
      <c r="D4" s="205">
        <f>【サンプル】入力シート!C10</f>
        <v>0</v>
      </c>
      <c r="E4" s="39" t="str">
        <f>IF(【サンプル】入力シート!C19="","",【サンプル】入力シート!C19)</f>
        <v>3 0</v>
      </c>
      <c r="G4" s="204"/>
      <c r="H4" s="205"/>
      <c r="I4" s="207"/>
      <c r="J4" s="208"/>
      <c r="K4" s="39"/>
    </row>
    <row r="5" spans="1:11" ht="17.100000000000001" customHeight="1" x14ac:dyDescent="0.15">
      <c r="A5" s="204" t="str">
        <f>【サンプル】入力シート!A20</f>
        <v>コーチ</v>
      </c>
      <c r="B5" s="205" t="str">
        <f>【サンプル】入力シート!A11</f>
        <v>チーム責任者名</v>
      </c>
      <c r="C5" s="206" t="str">
        <f>IF(【サンプル】入力シート!B20="","",【サンプル】入力シート!B20)</f>
        <v>い</v>
      </c>
      <c r="D5" s="206">
        <f>【サンプル】入力シート!C11</f>
        <v>0</v>
      </c>
      <c r="E5" s="39" t="str">
        <f>IF(【サンプル】入力シート!C20="","",【サンプル】入力シート!C20)</f>
        <v>3 1</v>
      </c>
      <c r="G5" s="204"/>
      <c r="H5" s="205"/>
      <c r="I5" s="206"/>
      <c r="J5" s="206"/>
      <c r="K5" s="39"/>
    </row>
    <row r="6" spans="1:11" ht="17.100000000000001" customHeight="1" x14ac:dyDescent="0.15">
      <c r="A6" s="204" t="str">
        <f>【サンプル】入力シート!A21</f>
        <v>コーチ</v>
      </c>
      <c r="B6" s="205" t="str">
        <f>【サンプル】入力シート!A12</f>
        <v>電話（自宅）</v>
      </c>
      <c r="C6" s="206" t="str">
        <f>IF(【サンプル】入力シート!B21="","",【サンプル】入力シート!B21)</f>
        <v>う</v>
      </c>
      <c r="D6" s="206" t="str">
        <f>【サンプル】入力シート!C12</f>
        <v>※ハイフン不要</v>
      </c>
      <c r="E6" s="39" t="str">
        <f>IF(【サンプル】入力シート!C21="","",【サンプル】入力シート!C21)</f>
        <v>3 2</v>
      </c>
      <c r="G6" s="204"/>
      <c r="H6" s="205"/>
      <c r="I6" s="206"/>
      <c r="J6" s="206"/>
      <c r="K6" s="39"/>
    </row>
    <row r="7" spans="1:11" ht="17.100000000000001" customHeight="1" x14ac:dyDescent="0.15">
      <c r="A7" s="204" t="str">
        <f>【サンプル】入力シート!A22</f>
        <v>スコアラー</v>
      </c>
      <c r="B7" s="205" t="str">
        <f>【サンプル】入力シート!A13</f>
        <v>携帯電話</v>
      </c>
      <c r="C7" s="206" t="str">
        <f>IF(【サンプル】入力シート!B22="","",【サンプル】入力シート!B22)</f>
        <v>え</v>
      </c>
      <c r="D7" s="206" t="str">
        <f>【サンプル】入力シート!C13</f>
        <v>※ハイフン不要</v>
      </c>
      <c r="E7" s="39" t="str">
        <f>IF(【サンプル】入力シート!C22="","",【サンプル】入力シート!C22)</f>
        <v/>
      </c>
      <c r="G7" s="204"/>
      <c r="H7" s="205"/>
      <c r="I7" s="206"/>
      <c r="J7" s="206"/>
      <c r="K7" s="39"/>
    </row>
    <row r="8" spans="1:11" ht="17.100000000000001" customHeight="1" x14ac:dyDescent="0.15">
      <c r="A8" s="204" t="str">
        <f>【サンプル】入力シート!A23</f>
        <v>1 投手</v>
      </c>
      <c r="B8" s="205" t="str">
        <f>【サンプル】入力シート!A14</f>
        <v>〒</v>
      </c>
      <c r="C8" s="206" t="str">
        <f>IF(【サンプル】入力シート!B23="","",【サンプル】入力シート!B23)</f>
        <v>お</v>
      </c>
      <c r="D8" s="206" t="str">
        <f>【サンプル】入力シート!C14</f>
        <v>※ハイフン不要</v>
      </c>
      <c r="E8" s="39">
        <f>IF(【サンプル】入力シート!C23="","",【サンプル】入力シート!C23)</f>
        <v>1</v>
      </c>
      <c r="G8" s="204"/>
      <c r="H8" s="205"/>
      <c r="I8" s="206"/>
      <c r="J8" s="206"/>
      <c r="K8" s="39"/>
    </row>
    <row r="9" spans="1:11" ht="17.100000000000001" customHeight="1" x14ac:dyDescent="0.15">
      <c r="A9" s="204" t="str">
        <f>【サンプル】入力シート!A24</f>
        <v>2 捕手</v>
      </c>
      <c r="B9" s="205" t="str">
        <f>【サンプル】入力シート!A15</f>
        <v>住所</v>
      </c>
      <c r="C9" s="206" t="str">
        <f>IF(【サンプル】入力シート!B24="","",【サンプル】入力シート!B24)</f>
        <v>か</v>
      </c>
      <c r="D9" s="206">
        <f>【サンプル】入力シート!C15</f>
        <v>0</v>
      </c>
      <c r="E9" s="39">
        <f>IF(【サンプル】入力シート!C24="","",【サンプル】入力シート!C24)</f>
        <v>2</v>
      </c>
      <c r="G9" s="204"/>
      <c r="H9" s="205"/>
      <c r="I9" s="206"/>
      <c r="J9" s="206"/>
      <c r="K9" s="39"/>
    </row>
    <row r="10" spans="1:11" ht="17.100000000000001" customHeight="1" x14ac:dyDescent="0.15">
      <c r="A10" s="204" t="str">
        <f>【サンプル】入力シート!A25</f>
        <v>3 一塁</v>
      </c>
      <c r="B10" s="205">
        <f>【サンプル】入力シート!A16</f>
        <v>0</v>
      </c>
      <c r="C10" s="206" t="str">
        <f>IF(【サンプル】入力シート!B25="","",【サンプル】入力シート!B25)</f>
        <v>き</v>
      </c>
      <c r="D10" s="206">
        <f>【サンプル】入力シート!C16</f>
        <v>0</v>
      </c>
      <c r="E10" s="39">
        <f>IF(【サンプル】入力シート!C25="","",【サンプル】入力シート!C25)</f>
        <v>3</v>
      </c>
      <c r="G10" s="204"/>
      <c r="H10" s="205"/>
      <c r="I10" s="206"/>
      <c r="J10" s="206"/>
      <c r="K10" s="39"/>
    </row>
    <row r="11" spans="1:11" ht="17.100000000000001" customHeight="1" x14ac:dyDescent="0.15">
      <c r="A11" s="204" t="str">
        <f>【サンプル】入力シート!A26</f>
        <v>4 二塁</v>
      </c>
      <c r="B11" s="205" t="str">
        <f>【サンプル】入力シート!A17</f>
        <v>位　　置</v>
      </c>
      <c r="C11" s="206" t="str">
        <f>IF(【サンプル】入力シート!B26="","",【サンプル】入力シート!B26)</f>
        <v>く</v>
      </c>
      <c r="D11" s="206" t="str">
        <f>【サンプル】入力シート!C17</f>
        <v>U N</v>
      </c>
      <c r="E11" s="39">
        <f>IF(【サンプル】入力シート!C26="","",【サンプル】入力シート!C26)</f>
        <v>4</v>
      </c>
      <c r="G11" s="204"/>
      <c r="H11" s="205"/>
      <c r="I11" s="206"/>
      <c r="J11" s="206"/>
      <c r="K11" s="39"/>
    </row>
    <row r="12" spans="1:11" ht="17.100000000000001" customHeight="1" x14ac:dyDescent="0.15">
      <c r="A12" s="204" t="str">
        <f>【サンプル】入力シート!A27</f>
        <v>5 三塁</v>
      </c>
      <c r="B12" s="205">
        <f>【サンプル】入力シート!A18</f>
        <v>0</v>
      </c>
      <c r="C12" s="206" t="str">
        <f>IF(【サンプル】入力シート!B27="","",【サンプル】入力シート!B27)</f>
        <v>け</v>
      </c>
      <c r="D12" s="206">
        <f>【サンプル】入力シート!C18</f>
        <v>0</v>
      </c>
      <c r="E12" s="39">
        <f>IF(【サンプル】入力シート!C27="","",【サンプル】入力シート!C27)</f>
        <v>5</v>
      </c>
      <c r="G12" s="204"/>
      <c r="H12" s="205"/>
      <c r="I12" s="206"/>
      <c r="J12" s="206"/>
      <c r="K12" s="39"/>
    </row>
    <row r="13" spans="1:11" ht="17.100000000000001" customHeight="1" x14ac:dyDescent="0.15">
      <c r="A13" s="204" t="str">
        <f>【サンプル】入力シート!A28</f>
        <v>6 遊撃</v>
      </c>
      <c r="B13" s="205" t="str">
        <f>【サンプル】入力シート!A19</f>
        <v>監 督</v>
      </c>
      <c r="C13" s="206" t="str">
        <f>IF(【サンプル】入力シート!B28="","",【サンプル】入力シート!B28)</f>
        <v>こ</v>
      </c>
      <c r="D13" s="206" t="str">
        <f>【サンプル】入力シート!C19</f>
        <v>3 0</v>
      </c>
      <c r="E13" s="39">
        <f>IF(【サンプル】入力シート!C28="","",【サンプル】入力シート!C28)</f>
        <v>6</v>
      </c>
      <c r="G13" s="204"/>
      <c r="H13" s="205"/>
      <c r="I13" s="209"/>
      <c r="J13" s="210"/>
      <c r="K13" s="39"/>
    </row>
    <row r="14" spans="1:11" ht="17.100000000000001" customHeight="1" x14ac:dyDescent="0.15">
      <c r="A14" s="204" t="str">
        <f>【サンプル】入力シート!A29</f>
        <v>7 左翼</v>
      </c>
      <c r="B14" s="205" t="str">
        <f>【サンプル】入力シート!A20</f>
        <v>コーチ</v>
      </c>
      <c r="C14" s="206" t="str">
        <f>IF(【サンプル】入力シート!B29="","",【サンプル】入力シート!B29)</f>
        <v>さ</v>
      </c>
      <c r="D14" s="206" t="str">
        <f>【サンプル】入力シート!C20</f>
        <v>3 1</v>
      </c>
      <c r="E14" s="39">
        <f>IF(【サンプル】入力シート!C29="","",【サンプル】入力シート!C29)</f>
        <v>7</v>
      </c>
      <c r="G14" s="204"/>
      <c r="H14" s="205"/>
      <c r="I14" s="206"/>
      <c r="J14" s="206"/>
      <c r="K14" s="39"/>
    </row>
    <row r="15" spans="1:11" ht="17.100000000000001" customHeight="1" x14ac:dyDescent="0.15">
      <c r="A15" s="204" t="str">
        <f>【サンプル】入力シート!A30</f>
        <v>8 中翼</v>
      </c>
      <c r="B15" s="205" t="str">
        <f>【サンプル】入力シート!A21</f>
        <v>コーチ</v>
      </c>
      <c r="C15" s="206" t="str">
        <f>IF(【サンプル】入力シート!B30="","",【サンプル】入力シート!B30)</f>
        <v>し</v>
      </c>
      <c r="D15" s="206" t="str">
        <f>【サンプル】入力シート!C21</f>
        <v>3 2</v>
      </c>
      <c r="E15" s="39">
        <f>IF(【サンプル】入力シート!C30="","",【サンプル】入力シート!C30)</f>
        <v>8</v>
      </c>
      <c r="G15" s="204"/>
      <c r="H15" s="205"/>
      <c r="I15" s="206"/>
      <c r="J15" s="206"/>
      <c r="K15" s="39"/>
    </row>
    <row r="16" spans="1:11" ht="17.100000000000001" customHeight="1" x14ac:dyDescent="0.15">
      <c r="A16" s="204" t="str">
        <f>【サンプル】入力シート!A31</f>
        <v>9 右翼</v>
      </c>
      <c r="B16" s="205" t="str">
        <f>【サンプル】入力シート!A22</f>
        <v>スコアラー</v>
      </c>
      <c r="C16" s="207" t="str">
        <f>IF(【サンプル】入力シート!B31="","",【サンプル】入力シート!B31)</f>
        <v>す</v>
      </c>
      <c r="D16" s="208">
        <f>【サンプル】入力シート!C22</f>
        <v>0</v>
      </c>
      <c r="E16" s="39">
        <f>IF(【サンプル】入力シート!C31="","",【サンプル】入力シート!C31)</f>
        <v>9</v>
      </c>
      <c r="G16" s="204"/>
      <c r="H16" s="205"/>
      <c r="I16" s="207"/>
      <c r="J16" s="208"/>
      <c r="K16" s="39"/>
    </row>
    <row r="17" spans="1:11" ht="17.100000000000001" customHeight="1" x14ac:dyDescent="0.15">
      <c r="A17" s="204" t="str">
        <f>【サンプル】入力シート!A32</f>
        <v>10 補欠</v>
      </c>
      <c r="B17" s="205" t="str">
        <f>【サンプル】入力シート!A23</f>
        <v>1 投手</v>
      </c>
      <c r="C17" s="206" t="str">
        <f>IF(【サンプル】入力シート!B32="","",【サンプル】入力シート!B32)</f>
        <v>せ</v>
      </c>
      <c r="D17" s="206">
        <f>【サンプル】入力シート!C23</f>
        <v>1</v>
      </c>
      <c r="E17" s="39">
        <f>IF(【サンプル】入力シート!C32="","",【サンプル】入力シート!C32)</f>
        <v>10</v>
      </c>
      <c r="G17" s="211"/>
      <c r="H17" s="208"/>
      <c r="I17" s="206"/>
      <c r="J17" s="206"/>
      <c r="K17" s="39"/>
    </row>
    <row r="18" spans="1:11" ht="17.100000000000001" customHeight="1" x14ac:dyDescent="0.15">
      <c r="A18" s="204" t="str">
        <f>【サンプル】入力シート!A33</f>
        <v>11 補欠</v>
      </c>
      <c r="B18" s="205" t="str">
        <f>【サンプル】入力シート!A24</f>
        <v>2 捕手</v>
      </c>
      <c r="C18" s="206" t="str">
        <f>IF(【サンプル】入力シート!B33="","",【サンプル】入力シート!B33)</f>
        <v>そ</v>
      </c>
      <c r="D18" s="206">
        <f>【サンプル】入力シート!C24</f>
        <v>2</v>
      </c>
      <c r="E18" s="39">
        <f>IF(【サンプル】入力シート!C33="","",【サンプル】入力シート!C33)</f>
        <v>11</v>
      </c>
      <c r="G18" s="211"/>
      <c r="H18" s="208"/>
      <c r="I18" s="206"/>
      <c r="J18" s="206"/>
      <c r="K18" s="39"/>
    </row>
    <row r="19" spans="1:11" ht="17.100000000000001" customHeight="1" x14ac:dyDescent="0.15">
      <c r="A19" s="204" t="str">
        <f>【サンプル】入力シート!A34</f>
        <v>12 補欠</v>
      </c>
      <c r="B19" s="205" t="str">
        <f>【サンプル】入力シート!A25</f>
        <v>3 一塁</v>
      </c>
      <c r="C19" s="206" t="str">
        <f>IF(【サンプル】入力シート!B34="","",【サンプル】入力シート!B34)</f>
        <v>た</v>
      </c>
      <c r="D19" s="206">
        <f>【サンプル】入力シート!C25</f>
        <v>3</v>
      </c>
      <c r="E19" s="39">
        <f>IF(【サンプル】入力シート!C34="","",【サンプル】入力シート!C34)</f>
        <v>12</v>
      </c>
      <c r="G19" s="211"/>
      <c r="H19" s="208"/>
      <c r="I19" s="206"/>
      <c r="J19" s="206"/>
      <c r="K19" s="39"/>
    </row>
    <row r="20" spans="1:11" ht="17.100000000000001" customHeight="1" x14ac:dyDescent="0.15">
      <c r="A20" s="204" t="str">
        <f>【サンプル】入力シート!A35</f>
        <v>13 補欠</v>
      </c>
      <c r="B20" s="205" t="str">
        <f>【サンプル】入力シート!A26</f>
        <v>4 二塁</v>
      </c>
      <c r="C20" s="206" t="str">
        <f>IF(【サンプル】入力シート!B35="","",【サンプル】入力シート!B35)</f>
        <v>ち</v>
      </c>
      <c r="D20" s="206">
        <f>【サンプル】入力シート!C26</f>
        <v>4</v>
      </c>
      <c r="E20" s="39">
        <f>IF(【サンプル】入力シート!C35="","",【サンプル】入力シート!C35)</f>
        <v>13</v>
      </c>
      <c r="G20" s="211"/>
      <c r="H20" s="208"/>
      <c r="I20" s="206"/>
      <c r="J20" s="206"/>
      <c r="K20" s="39"/>
    </row>
    <row r="21" spans="1:11" ht="17.100000000000001" customHeight="1" x14ac:dyDescent="0.15">
      <c r="A21" s="204" t="str">
        <f>【サンプル】入力シート!A36</f>
        <v>14 補欠</v>
      </c>
      <c r="B21" s="205" t="str">
        <f>【サンプル】入力シート!A27</f>
        <v>5 三塁</v>
      </c>
      <c r="C21" s="206" t="str">
        <f>IF(【サンプル】入力シート!B36="","",【サンプル】入力シート!B36)</f>
        <v>つ</v>
      </c>
      <c r="D21" s="206">
        <f>【サンプル】入力シート!C27</f>
        <v>5</v>
      </c>
      <c r="E21" s="39">
        <f>IF(【サンプル】入力シート!C36="","",【サンプル】入力シート!C36)</f>
        <v>14</v>
      </c>
      <c r="G21" s="211"/>
      <c r="H21" s="208"/>
      <c r="I21" s="206"/>
      <c r="J21" s="206"/>
      <c r="K21" s="39"/>
    </row>
    <row r="22" spans="1:11" ht="17.100000000000001" customHeight="1" x14ac:dyDescent="0.15">
      <c r="A22" s="204" t="str">
        <f>【サンプル】入力シート!A37</f>
        <v>15 補欠</v>
      </c>
      <c r="B22" s="205" t="str">
        <f>【サンプル】入力シート!A28</f>
        <v>6 遊撃</v>
      </c>
      <c r="C22" s="206" t="str">
        <f>IF(【サンプル】入力シート!B37="","",【サンプル】入力シート!B37)</f>
        <v>て</v>
      </c>
      <c r="D22" s="206">
        <f>【サンプル】入力シート!C28</f>
        <v>6</v>
      </c>
      <c r="E22" s="39">
        <f>IF(【サンプル】入力シート!C37="","",【サンプル】入力シート!C37)</f>
        <v>15</v>
      </c>
      <c r="G22" s="211"/>
      <c r="H22" s="208"/>
      <c r="I22" s="206"/>
      <c r="J22" s="206"/>
      <c r="K22" s="39"/>
    </row>
    <row r="23" spans="1:11" ht="17.100000000000001" customHeight="1" x14ac:dyDescent="0.15">
      <c r="A23" s="204" t="str">
        <f>【サンプル】入力シート!A38</f>
        <v>16 補欠</v>
      </c>
      <c r="B23" s="205" t="str">
        <f>【サンプル】入力シート!A29</f>
        <v>7 左翼</v>
      </c>
      <c r="C23" s="206" t="str">
        <f>IF(【サンプル】入力シート!B38="","",【サンプル】入力シート!B38)</f>
        <v>と</v>
      </c>
      <c r="D23" s="206">
        <f>【サンプル】入力シート!C29</f>
        <v>7</v>
      </c>
      <c r="E23" s="39">
        <f>IF(【サンプル】入力シート!C38="","",【サンプル】入力シート!C38)</f>
        <v>16</v>
      </c>
      <c r="G23" s="211"/>
      <c r="H23" s="208"/>
      <c r="I23" s="206"/>
      <c r="J23" s="206"/>
      <c r="K23" s="39"/>
    </row>
    <row r="24" spans="1:11" ht="17.100000000000001" customHeight="1" thickBot="1" x14ac:dyDescent="0.2">
      <c r="A24" s="212" t="str">
        <f>【サンプル】入力シート!A39</f>
        <v>17 補欠</v>
      </c>
      <c r="B24" s="213" t="str">
        <f>【サンプル】入力シート!A30</f>
        <v>8 中翼</v>
      </c>
      <c r="C24" s="214" t="str">
        <f>IF(【サンプル】入力シート!B39="","",【サンプル】入力シート!B39)</f>
        <v>な</v>
      </c>
      <c r="D24" s="214">
        <f>【サンプル】入力シート!C30</f>
        <v>8</v>
      </c>
      <c r="E24" s="40">
        <f>IF(【サンプル】入力シート!C39="","",【サンプル】入力シート!C39)</f>
        <v>17</v>
      </c>
      <c r="G24" s="215"/>
      <c r="H24" s="216"/>
      <c r="I24" s="214"/>
      <c r="J24" s="214"/>
      <c r="K24" s="40"/>
    </row>
    <row r="25" spans="1:11" ht="22.5" customHeight="1" thickBot="1" x14ac:dyDescent="0.2"/>
    <row r="26" spans="1:11" ht="19.7" customHeight="1" thickBot="1" x14ac:dyDescent="0.2">
      <c r="A26" s="35"/>
      <c r="B26" s="36"/>
      <c r="C26" s="37"/>
      <c r="D26" s="199"/>
      <c r="E26" s="200"/>
      <c r="G26" s="35"/>
      <c r="H26" s="36"/>
      <c r="I26" s="37"/>
      <c r="J26" s="199"/>
      <c r="K26" s="200"/>
    </row>
    <row r="27" spans="1:11" ht="17.100000000000001" customHeight="1" x14ac:dyDescent="0.15">
      <c r="A27" s="201"/>
      <c r="B27" s="202"/>
      <c r="C27" s="203"/>
      <c r="D27" s="203"/>
      <c r="E27" s="38"/>
      <c r="G27" s="201"/>
      <c r="H27" s="202"/>
      <c r="I27" s="203"/>
      <c r="J27" s="203"/>
      <c r="K27" s="38"/>
    </row>
    <row r="28" spans="1:11" ht="17.100000000000001" customHeight="1" x14ac:dyDescent="0.15">
      <c r="A28" s="204"/>
      <c r="B28" s="205"/>
      <c r="C28" s="207"/>
      <c r="D28" s="208"/>
      <c r="E28" s="39"/>
      <c r="G28" s="204"/>
      <c r="H28" s="205"/>
      <c r="I28" s="209"/>
      <c r="J28" s="210"/>
      <c r="K28" s="39"/>
    </row>
    <row r="29" spans="1:11" ht="17.100000000000001" customHeight="1" x14ac:dyDescent="0.15">
      <c r="A29" s="204"/>
      <c r="B29" s="205"/>
      <c r="C29" s="206"/>
      <c r="D29" s="206"/>
      <c r="E29" s="39"/>
      <c r="G29" s="204"/>
      <c r="H29" s="205"/>
      <c r="I29" s="209"/>
      <c r="J29" s="210"/>
      <c r="K29" s="39"/>
    </row>
    <row r="30" spans="1:11" ht="17.100000000000001" customHeight="1" x14ac:dyDescent="0.15">
      <c r="A30" s="204"/>
      <c r="B30" s="205"/>
      <c r="C30" s="206"/>
      <c r="D30" s="206"/>
      <c r="E30" s="39"/>
      <c r="G30" s="204"/>
      <c r="H30" s="205"/>
      <c r="I30" s="209"/>
      <c r="J30" s="210"/>
      <c r="K30" s="39"/>
    </row>
    <row r="31" spans="1:11" ht="17.100000000000001" customHeight="1" x14ac:dyDescent="0.15">
      <c r="A31" s="204"/>
      <c r="B31" s="205"/>
      <c r="C31" s="206"/>
      <c r="D31" s="206"/>
      <c r="E31" s="39"/>
      <c r="G31" s="204"/>
      <c r="H31" s="205"/>
      <c r="I31" s="209"/>
      <c r="J31" s="210"/>
      <c r="K31" s="39"/>
    </row>
    <row r="32" spans="1:11" ht="17.100000000000001" customHeight="1" x14ac:dyDescent="0.15">
      <c r="A32" s="204"/>
      <c r="B32" s="205"/>
      <c r="C32" s="206"/>
      <c r="D32" s="206"/>
      <c r="E32" s="39"/>
      <c r="G32" s="204"/>
      <c r="H32" s="205"/>
      <c r="I32" s="209"/>
      <c r="J32" s="210"/>
      <c r="K32" s="39"/>
    </row>
    <row r="33" spans="1:11" ht="17.100000000000001" customHeight="1" x14ac:dyDescent="0.15">
      <c r="A33" s="204"/>
      <c r="B33" s="205"/>
      <c r="C33" s="206"/>
      <c r="D33" s="206"/>
      <c r="E33" s="39"/>
      <c r="G33" s="204"/>
      <c r="H33" s="205"/>
      <c r="I33" s="209"/>
      <c r="J33" s="210"/>
      <c r="K33" s="39"/>
    </row>
    <row r="34" spans="1:11" ht="17.100000000000001" customHeight="1" x14ac:dyDescent="0.15">
      <c r="A34" s="204"/>
      <c r="B34" s="205"/>
      <c r="C34" s="206"/>
      <c r="D34" s="206"/>
      <c r="E34" s="39"/>
      <c r="G34" s="204"/>
      <c r="H34" s="205"/>
      <c r="I34" s="209"/>
      <c r="J34" s="210"/>
      <c r="K34" s="39"/>
    </row>
    <row r="35" spans="1:11" ht="17.100000000000001" customHeight="1" x14ac:dyDescent="0.15">
      <c r="A35" s="204"/>
      <c r="B35" s="205"/>
      <c r="C35" s="206"/>
      <c r="D35" s="206"/>
      <c r="E35" s="39"/>
      <c r="G35" s="204"/>
      <c r="H35" s="205"/>
      <c r="I35" s="209"/>
      <c r="J35" s="210"/>
      <c r="K35" s="39"/>
    </row>
    <row r="36" spans="1:11" ht="17.100000000000001" customHeight="1" x14ac:dyDescent="0.15">
      <c r="A36" s="204"/>
      <c r="B36" s="205"/>
      <c r="C36" s="206"/>
      <c r="D36" s="206"/>
      <c r="E36" s="39"/>
      <c r="G36" s="204"/>
      <c r="H36" s="205"/>
      <c r="I36" s="209"/>
      <c r="J36" s="210"/>
      <c r="K36" s="39"/>
    </row>
    <row r="37" spans="1:11" ht="17.100000000000001" customHeight="1" x14ac:dyDescent="0.15">
      <c r="A37" s="204"/>
      <c r="B37" s="205"/>
      <c r="C37" s="206"/>
      <c r="D37" s="206"/>
      <c r="E37" s="39"/>
      <c r="G37" s="204"/>
      <c r="H37" s="205"/>
      <c r="I37" s="209"/>
      <c r="J37" s="210"/>
      <c r="K37" s="39"/>
    </row>
    <row r="38" spans="1:11" ht="17.100000000000001" customHeight="1" x14ac:dyDescent="0.15">
      <c r="A38" s="204"/>
      <c r="B38" s="205"/>
      <c r="C38" s="206"/>
      <c r="D38" s="206"/>
      <c r="E38" s="39"/>
      <c r="G38" s="204"/>
      <c r="H38" s="205"/>
      <c r="I38" s="209"/>
      <c r="J38" s="210"/>
      <c r="K38" s="39"/>
    </row>
    <row r="39" spans="1:11" ht="17.100000000000001" customHeight="1" x14ac:dyDescent="0.15">
      <c r="A39" s="204"/>
      <c r="B39" s="205"/>
      <c r="C39" s="206"/>
      <c r="D39" s="206"/>
      <c r="E39" s="39"/>
      <c r="G39" s="204"/>
      <c r="H39" s="205"/>
      <c r="I39" s="209"/>
      <c r="J39" s="210"/>
      <c r="K39" s="39"/>
    </row>
    <row r="40" spans="1:11" ht="17.100000000000001" customHeight="1" x14ac:dyDescent="0.15">
      <c r="A40" s="204"/>
      <c r="B40" s="205"/>
      <c r="C40" s="207"/>
      <c r="D40" s="208"/>
      <c r="E40" s="39"/>
      <c r="G40" s="204"/>
      <c r="H40" s="205"/>
      <c r="I40" s="209"/>
      <c r="J40" s="210"/>
      <c r="K40" s="39"/>
    </row>
    <row r="41" spans="1:11" ht="17.100000000000001" customHeight="1" x14ac:dyDescent="0.15">
      <c r="A41" s="211"/>
      <c r="B41" s="208"/>
      <c r="C41" s="206"/>
      <c r="D41" s="206"/>
      <c r="E41" s="39"/>
      <c r="G41" s="211"/>
      <c r="H41" s="208"/>
      <c r="I41" s="209"/>
      <c r="J41" s="210"/>
      <c r="K41" s="39"/>
    </row>
    <row r="42" spans="1:11" ht="17.100000000000001" customHeight="1" x14ac:dyDescent="0.15">
      <c r="A42" s="211"/>
      <c r="B42" s="208"/>
      <c r="C42" s="207"/>
      <c r="D42" s="208"/>
      <c r="E42" s="39"/>
      <c r="G42" s="211"/>
      <c r="H42" s="208"/>
      <c r="I42" s="209"/>
      <c r="J42" s="210"/>
      <c r="K42" s="39"/>
    </row>
    <row r="43" spans="1:11" ht="17.100000000000001" customHeight="1" x14ac:dyDescent="0.15">
      <c r="A43" s="211"/>
      <c r="B43" s="208"/>
      <c r="C43" s="206"/>
      <c r="D43" s="206"/>
      <c r="E43" s="39"/>
      <c r="G43" s="211"/>
      <c r="H43" s="208"/>
      <c r="I43" s="209"/>
      <c r="J43" s="210"/>
      <c r="K43" s="39"/>
    </row>
    <row r="44" spans="1:11" ht="17.100000000000001" customHeight="1" x14ac:dyDescent="0.15">
      <c r="A44" s="211"/>
      <c r="B44" s="208"/>
      <c r="C44" s="207"/>
      <c r="D44" s="208"/>
      <c r="E44" s="39"/>
      <c r="G44" s="211"/>
      <c r="H44" s="208"/>
      <c r="I44" s="209"/>
      <c r="J44" s="210"/>
      <c r="K44" s="39"/>
    </row>
    <row r="45" spans="1:11" ht="17.100000000000001" customHeight="1" x14ac:dyDescent="0.15">
      <c r="A45" s="211"/>
      <c r="B45" s="208"/>
      <c r="C45" s="206"/>
      <c r="D45" s="206"/>
      <c r="E45" s="39"/>
      <c r="G45" s="211"/>
      <c r="H45" s="208"/>
      <c r="I45" s="209"/>
      <c r="J45" s="210"/>
      <c r="K45" s="39"/>
    </row>
    <row r="46" spans="1:11" ht="17.100000000000001" customHeight="1" x14ac:dyDescent="0.15">
      <c r="A46" s="211"/>
      <c r="B46" s="208"/>
      <c r="C46" s="206"/>
      <c r="D46" s="206"/>
      <c r="E46" s="39"/>
      <c r="G46" s="211"/>
      <c r="H46" s="208"/>
      <c r="I46" s="209"/>
      <c r="J46" s="210"/>
      <c r="K46" s="39"/>
    </row>
    <row r="47" spans="1:11" ht="17.100000000000001" customHeight="1" x14ac:dyDescent="0.15">
      <c r="A47" s="211"/>
      <c r="B47" s="208"/>
      <c r="C47" s="206"/>
      <c r="D47" s="206"/>
      <c r="E47" s="39"/>
      <c r="G47" s="211"/>
      <c r="H47" s="208"/>
      <c r="I47" s="209"/>
      <c r="J47" s="210"/>
      <c r="K47" s="39"/>
    </row>
    <row r="48" spans="1:11" ht="17.100000000000001" customHeight="1" thickBot="1" x14ac:dyDescent="0.2">
      <c r="A48" s="215"/>
      <c r="B48" s="216"/>
      <c r="C48" s="214"/>
      <c r="D48" s="214"/>
      <c r="E48" s="40"/>
      <c r="G48" s="215"/>
      <c r="H48" s="216"/>
      <c r="I48" s="217"/>
      <c r="J48" s="218"/>
      <c r="K48" s="40"/>
    </row>
  </sheetData>
  <sheetProtection algorithmName="SHA-512" hashValue="s1p6L049qVxkUtq4YLz6+lQfoNZ44WWADSp+ECnb4jpsJaui2MKXmPYoMjTmrzR+JohsTTtOoisA1n2OsPq2Lg==" saltValue="2EqA17+FlE16deYrun1P6w==" spinCount="100000" sheet="1" objects="1" scenarios="1" selectLockedCells="1"/>
  <mergeCells count="180">
    <mergeCell ref="A47:B47"/>
    <mergeCell ref="C47:D47"/>
    <mergeCell ref="G47:H47"/>
    <mergeCell ref="I47:J47"/>
    <mergeCell ref="A48:B48"/>
    <mergeCell ref="C48:D48"/>
    <mergeCell ref="G48:H48"/>
    <mergeCell ref="I48:J48"/>
    <mergeCell ref="A45:B45"/>
    <mergeCell ref="C45:D45"/>
    <mergeCell ref="G45:H45"/>
    <mergeCell ref="I45:J45"/>
    <mergeCell ref="A46:B46"/>
    <mergeCell ref="C46:D46"/>
    <mergeCell ref="G46:H46"/>
    <mergeCell ref="I46:J46"/>
    <mergeCell ref="A43:B43"/>
    <mergeCell ref="C43:D43"/>
    <mergeCell ref="G43:H43"/>
    <mergeCell ref="I43:J43"/>
    <mergeCell ref="A44:B44"/>
    <mergeCell ref="C44:D44"/>
    <mergeCell ref="G44:H44"/>
    <mergeCell ref="I44:J44"/>
    <mergeCell ref="A41:B41"/>
    <mergeCell ref="C41:D41"/>
    <mergeCell ref="G41:H41"/>
    <mergeCell ref="I41:J41"/>
    <mergeCell ref="A42:B42"/>
    <mergeCell ref="C42:D42"/>
    <mergeCell ref="G42:H42"/>
    <mergeCell ref="I42:J42"/>
    <mergeCell ref="A39:B39"/>
    <mergeCell ref="C39:D39"/>
    <mergeCell ref="G39:H39"/>
    <mergeCell ref="I39:J39"/>
    <mergeCell ref="A40:B40"/>
    <mergeCell ref="C40:D40"/>
    <mergeCell ref="G40:H40"/>
    <mergeCell ref="I40:J40"/>
    <mergeCell ref="A37:B37"/>
    <mergeCell ref="C37:D37"/>
    <mergeCell ref="G37:H37"/>
    <mergeCell ref="I37:J37"/>
    <mergeCell ref="A38:B38"/>
    <mergeCell ref="C38:D38"/>
    <mergeCell ref="G38:H38"/>
    <mergeCell ref="I38:J38"/>
    <mergeCell ref="A35:B35"/>
    <mergeCell ref="C35:D35"/>
    <mergeCell ref="G35:H35"/>
    <mergeCell ref="I35:J35"/>
    <mergeCell ref="A36:B36"/>
    <mergeCell ref="C36:D36"/>
    <mergeCell ref="G36:H36"/>
    <mergeCell ref="I36:J36"/>
    <mergeCell ref="A33:B33"/>
    <mergeCell ref="C33:D33"/>
    <mergeCell ref="G33:H33"/>
    <mergeCell ref="I33:J33"/>
    <mergeCell ref="A34:B34"/>
    <mergeCell ref="C34:D34"/>
    <mergeCell ref="G34:H34"/>
    <mergeCell ref="I34:J34"/>
    <mergeCell ref="A31:B31"/>
    <mergeCell ref="C31:D31"/>
    <mergeCell ref="G31:H31"/>
    <mergeCell ref="I31:J31"/>
    <mergeCell ref="A32:B32"/>
    <mergeCell ref="C32:D32"/>
    <mergeCell ref="G32:H32"/>
    <mergeCell ref="I32:J32"/>
    <mergeCell ref="A29:B29"/>
    <mergeCell ref="C29:D29"/>
    <mergeCell ref="G29:H29"/>
    <mergeCell ref="I29:J29"/>
    <mergeCell ref="A30:B30"/>
    <mergeCell ref="C30:D30"/>
    <mergeCell ref="G30:H30"/>
    <mergeCell ref="I30:J30"/>
    <mergeCell ref="A27:B27"/>
    <mergeCell ref="C27:D27"/>
    <mergeCell ref="G27:H27"/>
    <mergeCell ref="I27:J27"/>
    <mergeCell ref="A28:B28"/>
    <mergeCell ref="C28:D28"/>
    <mergeCell ref="G28:H28"/>
    <mergeCell ref="I28:J28"/>
    <mergeCell ref="A24:B24"/>
    <mergeCell ref="C24:D24"/>
    <mergeCell ref="G24:H24"/>
    <mergeCell ref="I24:J24"/>
    <mergeCell ref="D26:E26"/>
    <mergeCell ref="J26:K26"/>
    <mergeCell ref="A22:B22"/>
    <mergeCell ref="C22:D22"/>
    <mergeCell ref="G22:H22"/>
    <mergeCell ref="I22:J22"/>
    <mergeCell ref="A23:B23"/>
    <mergeCell ref="C23:D23"/>
    <mergeCell ref="G23:H23"/>
    <mergeCell ref="I23:J23"/>
    <mergeCell ref="A20:B20"/>
    <mergeCell ref="C20:D20"/>
    <mergeCell ref="G20:H20"/>
    <mergeCell ref="I20:J20"/>
    <mergeCell ref="A21:B21"/>
    <mergeCell ref="C21:D21"/>
    <mergeCell ref="G21:H21"/>
    <mergeCell ref="I21:J21"/>
    <mergeCell ref="A18:B18"/>
    <mergeCell ref="C18:D18"/>
    <mergeCell ref="G18:H18"/>
    <mergeCell ref="I18:J18"/>
    <mergeCell ref="A19:B19"/>
    <mergeCell ref="C19:D19"/>
    <mergeCell ref="G19:H19"/>
    <mergeCell ref="I19:J19"/>
    <mergeCell ref="A16:B16"/>
    <mergeCell ref="C16:D16"/>
    <mergeCell ref="G16:H16"/>
    <mergeCell ref="I16:J16"/>
    <mergeCell ref="A17:B17"/>
    <mergeCell ref="C17:D17"/>
    <mergeCell ref="G17:H17"/>
    <mergeCell ref="I17:J17"/>
    <mergeCell ref="A14:B14"/>
    <mergeCell ref="C14:D14"/>
    <mergeCell ref="G14:H14"/>
    <mergeCell ref="I14:J14"/>
    <mergeCell ref="A15:B15"/>
    <mergeCell ref="C15:D15"/>
    <mergeCell ref="G15:H15"/>
    <mergeCell ref="I15:J15"/>
    <mergeCell ref="A12:B12"/>
    <mergeCell ref="C12:D12"/>
    <mergeCell ref="G12:H12"/>
    <mergeCell ref="I12:J12"/>
    <mergeCell ref="A13:B13"/>
    <mergeCell ref="C13:D13"/>
    <mergeCell ref="G13:H13"/>
    <mergeCell ref="I13:J13"/>
    <mergeCell ref="A10:B10"/>
    <mergeCell ref="C10:D10"/>
    <mergeCell ref="G10:H10"/>
    <mergeCell ref="I10:J10"/>
    <mergeCell ref="A11:B11"/>
    <mergeCell ref="C11:D11"/>
    <mergeCell ref="G11:H11"/>
    <mergeCell ref="I11:J11"/>
    <mergeCell ref="A8:B8"/>
    <mergeCell ref="C8:D8"/>
    <mergeCell ref="G8:H8"/>
    <mergeCell ref="I8:J8"/>
    <mergeCell ref="A9:B9"/>
    <mergeCell ref="C9:D9"/>
    <mergeCell ref="G9:H9"/>
    <mergeCell ref="I9:J9"/>
    <mergeCell ref="A7:B7"/>
    <mergeCell ref="C7:D7"/>
    <mergeCell ref="G7:H7"/>
    <mergeCell ref="I7:J7"/>
    <mergeCell ref="A4:B4"/>
    <mergeCell ref="C4:D4"/>
    <mergeCell ref="G4:H4"/>
    <mergeCell ref="I4:J4"/>
    <mergeCell ref="A5:B5"/>
    <mergeCell ref="C5:D5"/>
    <mergeCell ref="G5:H5"/>
    <mergeCell ref="I5:J5"/>
    <mergeCell ref="D2:E2"/>
    <mergeCell ref="J2:K2"/>
    <mergeCell ref="A3:B3"/>
    <mergeCell ref="C3:D3"/>
    <mergeCell ref="G3:H3"/>
    <mergeCell ref="I3:J3"/>
    <mergeCell ref="A6:B6"/>
    <mergeCell ref="C6:D6"/>
    <mergeCell ref="G6:H6"/>
    <mergeCell ref="I6:J6"/>
  </mergeCells>
  <phoneticPr fontId="39"/>
  <printOptions horizontalCentered="1"/>
  <pageMargins left="0.78740157480314965" right="0.39370078740157483" top="0.59055118110236227" bottom="0.59055118110236227" header="0.31496062992125984" footer="0.31496062992125984"/>
  <pageSetup paperSize="9" orientation="portrait" horizontalDpi="4294967293" r:id="rId1"/>
  <headerFooter>
    <oddHeader xml:space="preserve">&amp;C
</oddHeader>
    <oddFooter xml:space="preserve">&amp;L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0"/>
  <sheetViews>
    <sheetView view="pageBreakPreview" zoomScale="141" zoomScaleNormal="100" zoomScaleSheetLayoutView="141" workbookViewId="0">
      <selection activeCell="Z5" sqref="Z5"/>
    </sheetView>
  </sheetViews>
  <sheetFormatPr defaultColWidth="9" defaultRowHeight="13.5" x14ac:dyDescent="0.15"/>
  <cols>
    <col min="1" max="1" width="1.125" customWidth="1"/>
    <col min="2" max="2" width="5.875" customWidth="1"/>
    <col min="3" max="3" width="3.5" hidden="1" customWidth="1"/>
    <col min="4" max="4" width="5.125" customWidth="1"/>
    <col min="5" max="5" width="3.625" customWidth="1"/>
    <col min="6" max="7" width="9.625" customWidth="1"/>
    <col min="8" max="9" width="5.5" customWidth="1"/>
    <col min="10" max="10" width="6.25" customWidth="1"/>
    <col min="11" max="11" width="5.625" customWidth="1"/>
    <col min="12" max="12" width="1.5" hidden="1" customWidth="1"/>
    <col min="13" max="13" width="5.125" customWidth="1"/>
    <col min="14" max="14" width="12" customWidth="1"/>
    <col min="15" max="15" width="6.5" customWidth="1"/>
    <col min="16" max="16" width="5.875" customWidth="1"/>
    <col min="17" max="17" width="7" customWidth="1"/>
    <col min="18" max="18" width="1.625" customWidth="1"/>
    <col min="19" max="41" width="4.625" customWidth="1"/>
  </cols>
  <sheetData>
    <row r="1" spans="1:21" ht="27.75" customHeight="1" x14ac:dyDescent="0.15">
      <c r="A1" s="250" t="s">
        <v>36</v>
      </c>
      <c r="B1" s="250"/>
      <c r="C1" s="250"/>
      <c r="D1" s="250"/>
      <c r="E1" s="250"/>
      <c r="F1" s="250"/>
      <c r="G1" s="250"/>
      <c r="H1" s="250"/>
      <c r="I1" s="250"/>
      <c r="J1" s="250"/>
      <c r="K1" s="250"/>
      <c r="L1" s="250"/>
      <c r="M1" s="250"/>
      <c r="N1" s="250"/>
      <c r="O1" s="250"/>
      <c r="P1" s="250"/>
      <c r="Q1" s="250"/>
    </row>
    <row r="2" spans="1:21" ht="21" customHeight="1" x14ac:dyDescent="0.2">
      <c r="F2" s="251" t="s">
        <v>0</v>
      </c>
      <c r="G2" s="252"/>
      <c r="H2" s="252"/>
      <c r="I2" s="252"/>
      <c r="J2" s="252"/>
      <c r="K2" s="252"/>
      <c r="L2" s="252"/>
      <c r="M2" s="252"/>
      <c r="N2" s="252"/>
      <c r="O2" s="252"/>
      <c r="P2" s="3"/>
      <c r="S2" s="253" t="s">
        <v>1</v>
      </c>
      <c r="T2" s="253"/>
      <c r="U2" s="253"/>
    </row>
    <row r="3" spans="1:21" ht="6" customHeight="1" x14ac:dyDescent="0.2">
      <c r="F3" s="14"/>
      <c r="G3" s="14"/>
      <c r="H3" s="14"/>
      <c r="I3" s="14"/>
      <c r="J3" s="14"/>
      <c r="K3" s="14"/>
      <c r="L3" s="14"/>
      <c r="M3" s="14"/>
      <c r="N3" s="14"/>
      <c r="O3" s="14"/>
      <c r="P3" s="3"/>
      <c r="S3" s="253"/>
      <c r="T3" s="253"/>
      <c r="U3" s="253"/>
    </row>
    <row r="4" spans="1:21" ht="27" customHeight="1" x14ac:dyDescent="0.15">
      <c r="B4" s="254" t="s">
        <v>2</v>
      </c>
      <c r="C4" s="255"/>
      <c r="D4" s="256"/>
      <c r="E4" s="257"/>
      <c r="F4" s="255"/>
      <c r="G4" s="255"/>
      <c r="H4" s="255"/>
      <c r="I4" s="255"/>
      <c r="J4" s="258"/>
      <c r="K4" s="18" t="s">
        <v>3</v>
      </c>
      <c r="L4" s="16"/>
      <c r="M4" s="259"/>
      <c r="N4" s="260"/>
      <c r="O4" s="261"/>
      <c r="P4" s="261"/>
      <c r="Q4" s="4" t="s">
        <v>4</v>
      </c>
      <c r="S4" s="253"/>
      <c r="T4" s="253"/>
      <c r="U4" s="253"/>
    </row>
    <row r="5" spans="1:21" ht="27" customHeight="1" x14ac:dyDescent="0.15">
      <c r="B5" s="254" t="s">
        <v>5</v>
      </c>
      <c r="C5" s="255"/>
      <c r="D5" s="256"/>
      <c r="E5" s="19" t="s">
        <v>6</v>
      </c>
      <c r="F5" s="1"/>
      <c r="G5" s="262"/>
      <c r="H5" s="261"/>
      <c r="I5" s="261"/>
      <c r="J5" s="261"/>
      <c r="K5" s="261"/>
      <c r="L5" s="261"/>
      <c r="M5" s="261"/>
      <c r="N5" s="261"/>
      <c r="O5" s="261"/>
      <c r="P5" s="261"/>
      <c r="Q5" s="263"/>
      <c r="S5" s="253"/>
      <c r="T5" s="253"/>
      <c r="U5" s="253"/>
    </row>
    <row r="6" spans="1:21" ht="17.25" customHeight="1" x14ac:dyDescent="0.15">
      <c r="B6" s="264" t="s">
        <v>7</v>
      </c>
      <c r="C6" s="265"/>
      <c r="D6" s="266"/>
      <c r="E6" s="267"/>
      <c r="F6" s="265"/>
      <c r="G6" s="268"/>
      <c r="H6" s="264" t="s">
        <v>8</v>
      </c>
      <c r="I6" s="266"/>
      <c r="J6" s="277"/>
      <c r="K6" s="277"/>
      <c r="L6" s="277"/>
      <c r="M6" s="277"/>
      <c r="N6" s="15" t="s">
        <v>8</v>
      </c>
      <c r="O6" s="277"/>
      <c r="P6" s="277"/>
      <c r="Q6" s="278"/>
      <c r="S6" s="253"/>
      <c r="T6" s="253"/>
      <c r="U6" s="253"/>
    </row>
    <row r="7" spans="1:21" ht="17.25" customHeight="1" x14ac:dyDescent="0.15">
      <c r="B7" s="280">
        <v>30</v>
      </c>
      <c r="C7" s="270"/>
      <c r="D7" s="281"/>
      <c r="E7" s="269"/>
      <c r="F7" s="270"/>
      <c r="G7" s="271"/>
      <c r="H7" s="280">
        <v>31</v>
      </c>
      <c r="I7" s="281"/>
      <c r="J7" s="165"/>
      <c r="K7" s="165"/>
      <c r="L7" s="165"/>
      <c r="M7" s="165"/>
      <c r="N7" s="17">
        <v>32</v>
      </c>
      <c r="O7" s="165"/>
      <c r="P7" s="165"/>
      <c r="Q7" s="279"/>
      <c r="S7" s="253"/>
      <c r="T7" s="253"/>
      <c r="U7" s="253"/>
    </row>
    <row r="8" spans="1:21" ht="21.75" customHeight="1" x14ac:dyDescent="0.15">
      <c r="B8" s="282" t="s">
        <v>9</v>
      </c>
      <c r="C8" s="283"/>
      <c r="D8" s="284"/>
      <c r="E8" s="288"/>
      <c r="F8" s="283"/>
      <c r="G8" s="283"/>
      <c r="H8" s="283"/>
      <c r="I8" s="284"/>
      <c r="J8" s="290" t="s">
        <v>10</v>
      </c>
      <c r="K8" s="291"/>
      <c r="L8" s="292"/>
      <c r="M8" s="12" t="s">
        <v>11</v>
      </c>
      <c r="N8" s="296"/>
      <c r="O8" s="296"/>
      <c r="P8" s="296"/>
      <c r="Q8" s="297"/>
      <c r="S8" s="253"/>
      <c r="T8" s="253"/>
      <c r="U8" s="253"/>
    </row>
    <row r="9" spans="1:21" ht="21.75" customHeight="1" x14ac:dyDescent="0.15">
      <c r="B9" s="285"/>
      <c r="C9" s="286"/>
      <c r="D9" s="287"/>
      <c r="E9" s="289"/>
      <c r="F9" s="286"/>
      <c r="G9" s="286"/>
      <c r="H9" s="286"/>
      <c r="I9" s="287"/>
      <c r="J9" s="293"/>
      <c r="K9" s="294"/>
      <c r="L9" s="295"/>
      <c r="M9" s="13" t="s">
        <v>12</v>
      </c>
      <c r="N9" s="298"/>
      <c r="O9" s="298"/>
      <c r="P9" s="298"/>
      <c r="Q9" s="299"/>
      <c r="S9" s="253"/>
      <c r="T9" s="253"/>
      <c r="U9" s="253"/>
    </row>
    <row r="10" spans="1:21" ht="27" customHeight="1" x14ac:dyDescent="0.15">
      <c r="B10" s="254" t="s">
        <v>13</v>
      </c>
      <c r="C10" s="255"/>
      <c r="D10" s="256"/>
      <c r="E10" s="19" t="s">
        <v>6</v>
      </c>
      <c r="F10" s="1"/>
      <c r="G10" s="262"/>
      <c r="H10" s="261"/>
      <c r="I10" s="261"/>
      <c r="J10" s="261"/>
      <c r="K10" s="261"/>
      <c r="L10" s="261"/>
      <c r="M10" s="261"/>
      <c r="N10" s="261"/>
      <c r="O10" s="261"/>
      <c r="P10" s="261"/>
      <c r="Q10" s="263"/>
      <c r="S10" s="253"/>
      <c r="T10" s="253"/>
      <c r="U10" s="253"/>
    </row>
    <row r="11" spans="1:21" ht="27" customHeight="1" x14ac:dyDescent="0.15">
      <c r="B11" s="272" t="s">
        <v>14</v>
      </c>
      <c r="C11" s="261"/>
      <c r="D11" s="260"/>
      <c r="E11" s="255"/>
      <c r="F11" s="255"/>
      <c r="G11" s="271"/>
      <c r="H11" s="273" t="s">
        <v>15</v>
      </c>
      <c r="I11" s="273"/>
      <c r="J11" s="274"/>
      <c r="K11" s="274"/>
      <c r="L11" s="274"/>
      <c r="M11" s="274"/>
      <c r="N11" s="273"/>
      <c r="O11" s="274"/>
      <c r="P11" s="275"/>
      <c r="Q11" s="275"/>
      <c r="S11" s="253"/>
      <c r="T11" s="253"/>
      <c r="U11" s="253"/>
    </row>
    <row r="12" spans="1:21" ht="6" customHeight="1" x14ac:dyDescent="0.15">
      <c r="B12" s="2"/>
      <c r="C12" s="2"/>
      <c r="D12" s="2"/>
      <c r="E12" s="2"/>
      <c r="F12" s="2"/>
      <c r="G12" s="2"/>
    </row>
    <row r="13" spans="1:21" x14ac:dyDescent="0.15">
      <c r="B13" s="276" t="s">
        <v>16</v>
      </c>
      <c r="C13" s="276"/>
      <c r="D13" s="276"/>
      <c r="E13" s="276"/>
      <c r="F13" s="276"/>
      <c r="G13" s="276"/>
      <c r="H13" s="276"/>
      <c r="I13" s="276"/>
      <c r="J13" s="276"/>
      <c r="K13" s="276"/>
      <c r="L13" s="276"/>
      <c r="M13" s="276"/>
      <c r="N13" s="276"/>
      <c r="O13" s="276"/>
      <c r="P13" s="5"/>
      <c r="Q13" s="6"/>
    </row>
    <row r="14" spans="1:21" x14ac:dyDescent="0.15">
      <c r="B14" s="276" t="s">
        <v>17</v>
      </c>
      <c r="C14" s="276"/>
      <c r="D14" s="276"/>
      <c r="E14" s="276"/>
      <c r="F14" s="276"/>
      <c r="G14" s="276"/>
      <c r="H14" s="276"/>
      <c r="I14" s="276"/>
      <c r="J14" s="276"/>
      <c r="K14" s="276"/>
      <c r="L14" s="276"/>
      <c r="M14" s="276"/>
      <c r="N14" s="276"/>
      <c r="O14" s="276"/>
      <c r="P14" s="276"/>
      <c r="Q14" s="276"/>
    </row>
    <row r="15" spans="1:21" x14ac:dyDescent="0.15">
      <c r="B15" s="276" t="s">
        <v>18</v>
      </c>
      <c r="C15" s="276"/>
      <c r="D15" s="276"/>
      <c r="E15" s="276"/>
      <c r="F15" s="276"/>
      <c r="G15" s="276"/>
      <c r="H15" s="276"/>
      <c r="I15" s="276"/>
      <c r="J15" s="276"/>
      <c r="K15" s="276"/>
      <c r="L15" s="276"/>
      <c r="M15" s="276"/>
      <c r="N15" s="276"/>
      <c r="O15" s="276"/>
      <c r="P15" s="276"/>
      <c r="Q15" s="276"/>
    </row>
    <row r="16" spans="1:21" x14ac:dyDescent="0.15">
      <c r="B16" s="276" t="s">
        <v>19</v>
      </c>
      <c r="C16" s="276"/>
      <c r="D16" s="276"/>
      <c r="E16" s="276"/>
      <c r="F16" s="276"/>
      <c r="G16" s="276"/>
      <c r="H16" s="276"/>
      <c r="I16" s="276"/>
      <c r="J16" s="276"/>
      <c r="K16" s="276"/>
      <c r="L16" s="276"/>
      <c r="M16" s="276"/>
      <c r="N16" s="276"/>
      <c r="O16" s="276"/>
      <c r="P16" s="276"/>
      <c r="Q16" s="276"/>
    </row>
    <row r="17" spans="2:20" ht="6" customHeight="1" x14ac:dyDescent="0.15">
      <c r="B17" s="5"/>
      <c r="C17" s="5"/>
      <c r="D17" s="5"/>
      <c r="E17" s="5"/>
      <c r="F17" s="5"/>
      <c r="G17" s="5"/>
      <c r="H17" s="5"/>
      <c r="I17" s="5"/>
      <c r="J17" s="5"/>
      <c r="K17" s="5"/>
      <c r="L17" s="5"/>
      <c r="M17" s="5"/>
      <c r="N17" s="5"/>
      <c r="O17" s="5"/>
      <c r="P17" s="5"/>
      <c r="Q17" s="5"/>
    </row>
    <row r="18" spans="2:20" s="8" customFormat="1" x14ac:dyDescent="0.15">
      <c r="B18" s="311"/>
      <c r="C18" s="313" t="s">
        <v>20</v>
      </c>
      <c r="D18" s="300" t="s">
        <v>20</v>
      </c>
      <c r="E18" s="288" t="s">
        <v>21</v>
      </c>
      <c r="F18" s="283"/>
      <c r="G18" s="284"/>
      <c r="H18" s="303" t="s">
        <v>22</v>
      </c>
      <c r="I18" s="315" t="s">
        <v>23</v>
      </c>
      <c r="J18" s="317"/>
      <c r="K18" s="300" t="s">
        <v>20</v>
      </c>
      <c r="L18" s="300"/>
      <c r="M18" s="302" t="s">
        <v>21</v>
      </c>
      <c r="N18" s="302"/>
      <c r="O18" s="302"/>
      <c r="P18" s="303" t="s">
        <v>22</v>
      </c>
      <c r="Q18" s="305" t="s">
        <v>23</v>
      </c>
      <c r="T18" s="7"/>
    </row>
    <row r="19" spans="2:20" s="8" customFormat="1" ht="14.25" x14ac:dyDescent="0.15">
      <c r="B19" s="312"/>
      <c r="C19" s="314"/>
      <c r="D19" s="301"/>
      <c r="E19" s="307" t="s">
        <v>24</v>
      </c>
      <c r="F19" s="308"/>
      <c r="G19" s="309"/>
      <c r="H19" s="304"/>
      <c r="I19" s="316"/>
      <c r="J19" s="318"/>
      <c r="K19" s="301"/>
      <c r="L19" s="301"/>
      <c r="M19" s="310" t="s">
        <v>24</v>
      </c>
      <c r="N19" s="310"/>
      <c r="O19" s="310"/>
      <c r="P19" s="304"/>
      <c r="Q19" s="306"/>
    </row>
    <row r="20" spans="2:20" s="8" customFormat="1" ht="15" customHeight="1" x14ac:dyDescent="0.15">
      <c r="B20" s="319" t="s">
        <v>25</v>
      </c>
      <c r="C20" s="331">
        <v>10</v>
      </c>
      <c r="D20" s="320">
        <v>10</v>
      </c>
      <c r="E20" s="322"/>
      <c r="F20" s="323"/>
      <c r="G20" s="324"/>
      <c r="H20" s="325"/>
      <c r="I20" s="332"/>
      <c r="J20" s="319" t="s">
        <v>26</v>
      </c>
      <c r="K20" s="320"/>
      <c r="L20" s="320"/>
      <c r="M20" s="322"/>
      <c r="N20" s="323"/>
      <c r="O20" s="324"/>
      <c r="P20" s="325"/>
      <c r="Q20" s="327"/>
    </row>
    <row r="21" spans="2:20" s="8" customFormat="1" ht="21" customHeight="1" x14ac:dyDescent="0.15">
      <c r="B21" s="319"/>
      <c r="C21" s="331"/>
      <c r="D21" s="321"/>
      <c r="E21" s="328"/>
      <c r="F21" s="329"/>
      <c r="G21" s="330"/>
      <c r="H21" s="326"/>
      <c r="I21" s="332"/>
      <c r="J21" s="319"/>
      <c r="K21" s="321"/>
      <c r="L21" s="321"/>
      <c r="M21" s="328"/>
      <c r="N21" s="329"/>
      <c r="O21" s="330"/>
      <c r="P21" s="326"/>
      <c r="Q21" s="327"/>
    </row>
    <row r="22" spans="2:20" s="8" customFormat="1" ht="15" customHeight="1" x14ac:dyDescent="0.15">
      <c r="B22" s="319" t="s">
        <v>26</v>
      </c>
      <c r="C22" s="331"/>
      <c r="D22" s="320"/>
      <c r="E22" s="322"/>
      <c r="F22" s="323"/>
      <c r="G22" s="324"/>
      <c r="H22" s="325"/>
      <c r="I22" s="332"/>
      <c r="J22" s="319" t="s">
        <v>26</v>
      </c>
      <c r="K22" s="320"/>
      <c r="L22" s="320"/>
      <c r="M22" s="322"/>
      <c r="N22" s="323"/>
      <c r="O22" s="324"/>
      <c r="P22" s="325"/>
      <c r="Q22" s="327"/>
    </row>
    <row r="23" spans="2:20" s="8" customFormat="1" ht="21" customHeight="1" x14ac:dyDescent="0.15">
      <c r="B23" s="319"/>
      <c r="C23" s="331"/>
      <c r="D23" s="321"/>
      <c r="E23" s="328"/>
      <c r="F23" s="329"/>
      <c r="G23" s="330"/>
      <c r="H23" s="326"/>
      <c r="I23" s="332"/>
      <c r="J23" s="319"/>
      <c r="K23" s="321"/>
      <c r="L23" s="321"/>
      <c r="M23" s="328"/>
      <c r="N23" s="329"/>
      <c r="O23" s="330"/>
      <c r="P23" s="326"/>
      <c r="Q23" s="327"/>
    </row>
    <row r="24" spans="2:20" s="8" customFormat="1" ht="15" customHeight="1" x14ac:dyDescent="0.15">
      <c r="B24" s="319" t="s">
        <v>26</v>
      </c>
      <c r="C24" s="331"/>
      <c r="D24" s="320"/>
      <c r="E24" s="322"/>
      <c r="F24" s="323"/>
      <c r="G24" s="324"/>
      <c r="H24" s="325"/>
      <c r="I24" s="332"/>
      <c r="J24" s="319" t="s">
        <v>26</v>
      </c>
      <c r="K24" s="320"/>
      <c r="L24" s="320"/>
      <c r="M24" s="322"/>
      <c r="N24" s="323"/>
      <c r="O24" s="324"/>
      <c r="P24" s="325"/>
      <c r="Q24" s="327"/>
    </row>
    <row r="25" spans="2:20" s="8" customFormat="1" ht="21" customHeight="1" x14ac:dyDescent="0.15">
      <c r="B25" s="319"/>
      <c r="C25" s="331"/>
      <c r="D25" s="321"/>
      <c r="E25" s="328"/>
      <c r="F25" s="329"/>
      <c r="G25" s="330"/>
      <c r="H25" s="326"/>
      <c r="I25" s="332"/>
      <c r="J25" s="319"/>
      <c r="K25" s="321"/>
      <c r="L25" s="321"/>
      <c r="M25" s="328"/>
      <c r="N25" s="329"/>
      <c r="O25" s="330"/>
      <c r="P25" s="326"/>
      <c r="Q25" s="327"/>
    </row>
    <row r="26" spans="2:20" s="8" customFormat="1" ht="15" customHeight="1" x14ac:dyDescent="0.15">
      <c r="B26" s="319" t="s">
        <v>26</v>
      </c>
      <c r="C26" s="331"/>
      <c r="D26" s="320"/>
      <c r="E26" s="322"/>
      <c r="F26" s="323"/>
      <c r="G26" s="324"/>
      <c r="H26" s="325"/>
      <c r="I26" s="332"/>
      <c r="J26" s="319" t="s">
        <v>26</v>
      </c>
      <c r="K26" s="320"/>
      <c r="L26" s="320"/>
      <c r="M26" s="322"/>
      <c r="N26" s="323"/>
      <c r="O26" s="324"/>
      <c r="P26" s="325"/>
      <c r="Q26" s="327"/>
    </row>
    <row r="27" spans="2:20" s="8" customFormat="1" ht="21" customHeight="1" x14ac:dyDescent="0.15">
      <c r="B27" s="319"/>
      <c r="C27" s="331"/>
      <c r="D27" s="321"/>
      <c r="E27" s="328"/>
      <c r="F27" s="329"/>
      <c r="G27" s="330"/>
      <c r="H27" s="326"/>
      <c r="I27" s="332"/>
      <c r="J27" s="319"/>
      <c r="K27" s="321"/>
      <c r="L27" s="321"/>
      <c r="M27" s="328"/>
      <c r="N27" s="329"/>
      <c r="O27" s="330"/>
      <c r="P27" s="326"/>
      <c r="Q27" s="327"/>
    </row>
    <row r="28" spans="2:20" s="8" customFormat="1" ht="15" customHeight="1" x14ac:dyDescent="0.15">
      <c r="B28" s="319" t="s">
        <v>26</v>
      </c>
      <c r="C28" s="333"/>
      <c r="D28" s="320"/>
      <c r="E28" s="322"/>
      <c r="F28" s="323"/>
      <c r="G28" s="324"/>
      <c r="H28" s="325"/>
      <c r="I28" s="332"/>
      <c r="J28" s="319" t="s">
        <v>26</v>
      </c>
      <c r="K28" s="320"/>
      <c r="L28" s="320"/>
      <c r="M28" s="322"/>
      <c r="N28" s="323"/>
      <c r="O28" s="324"/>
      <c r="P28" s="325"/>
      <c r="Q28" s="327"/>
    </row>
    <row r="29" spans="2:20" s="8" customFormat="1" ht="21" customHeight="1" x14ac:dyDescent="0.15">
      <c r="B29" s="319"/>
      <c r="C29" s="333"/>
      <c r="D29" s="321"/>
      <c r="E29" s="328"/>
      <c r="F29" s="329"/>
      <c r="G29" s="330"/>
      <c r="H29" s="326"/>
      <c r="I29" s="332"/>
      <c r="J29" s="319"/>
      <c r="K29" s="321"/>
      <c r="L29" s="321"/>
      <c r="M29" s="328"/>
      <c r="N29" s="329"/>
      <c r="O29" s="330"/>
      <c r="P29" s="326"/>
      <c r="Q29" s="327"/>
    </row>
    <row r="30" spans="2:20" s="8" customFormat="1" ht="15" customHeight="1" x14ac:dyDescent="0.15">
      <c r="B30" s="319" t="s">
        <v>26</v>
      </c>
      <c r="C30" s="333"/>
      <c r="D30" s="320"/>
      <c r="E30" s="322"/>
      <c r="F30" s="323"/>
      <c r="G30" s="324"/>
      <c r="H30" s="325"/>
      <c r="I30" s="332"/>
      <c r="J30" s="319" t="s">
        <v>26</v>
      </c>
      <c r="K30" s="320"/>
      <c r="L30" s="320"/>
      <c r="M30" s="322"/>
      <c r="N30" s="323"/>
      <c r="O30" s="324"/>
      <c r="P30" s="325"/>
      <c r="Q30" s="327"/>
    </row>
    <row r="31" spans="2:20" s="8" customFormat="1" ht="21" customHeight="1" x14ac:dyDescent="0.15">
      <c r="B31" s="319"/>
      <c r="C31" s="333"/>
      <c r="D31" s="321"/>
      <c r="E31" s="328"/>
      <c r="F31" s="329"/>
      <c r="G31" s="330"/>
      <c r="H31" s="326"/>
      <c r="I31" s="332"/>
      <c r="J31" s="319"/>
      <c r="K31" s="321"/>
      <c r="L31" s="321"/>
      <c r="M31" s="328"/>
      <c r="N31" s="329"/>
      <c r="O31" s="330"/>
      <c r="P31" s="326"/>
      <c r="Q31" s="327"/>
    </row>
    <row r="32" spans="2:20" s="8" customFormat="1" ht="15" customHeight="1" x14ac:dyDescent="0.15">
      <c r="B32" s="319" t="s">
        <v>26</v>
      </c>
      <c r="C32" s="333"/>
      <c r="D32" s="320"/>
      <c r="E32" s="322"/>
      <c r="F32" s="323"/>
      <c r="G32" s="324"/>
      <c r="H32" s="325"/>
      <c r="I32" s="332"/>
      <c r="J32" s="319" t="s">
        <v>26</v>
      </c>
      <c r="K32" s="320"/>
      <c r="L32" s="320"/>
      <c r="M32" s="322"/>
      <c r="N32" s="323"/>
      <c r="O32" s="324"/>
      <c r="P32" s="325"/>
      <c r="Q32" s="327"/>
    </row>
    <row r="33" spans="2:17" s="8" customFormat="1" ht="21" customHeight="1" x14ac:dyDescent="0.15">
      <c r="B33" s="319"/>
      <c r="C33" s="333"/>
      <c r="D33" s="321"/>
      <c r="E33" s="328"/>
      <c r="F33" s="329"/>
      <c r="G33" s="330"/>
      <c r="H33" s="326"/>
      <c r="I33" s="332"/>
      <c r="J33" s="319"/>
      <c r="K33" s="321"/>
      <c r="L33" s="321"/>
      <c r="M33" s="328"/>
      <c r="N33" s="329"/>
      <c r="O33" s="330"/>
      <c r="P33" s="326"/>
      <c r="Q33" s="327"/>
    </row>
    <row r="34" spans="2:17" s="8" customFormat="1" ht="15" customHeight="1" x14ac:dyDescent="0.15">
      <c r="B34" s="319" t="s">
        <v>26</v>
      </c>
      <c r="C34" s="333"/>
      <c r="D34" s="320"/>
      <c r="E34" s="322"/>
      <c r="F34" s="323"/>
      <c r="G34" s="324"/>
      <c r="H34" s="325"/>
      <c r="I34" s="332"/>
      <c r="J34" s="319" t="s">
        <v>26</v>
      </c>
      <c r="K34" s="320"/>
      <c r="L34" s="320"/>
      <c r="M34" s="322"/>
      <c r="N34" s="323"/>
      <c r="O34" s="324"/>
      <c r="P34" s="325"/>
      <c r="Q34" s="327"/>
    </row>
    <row r="35" spans="2:17" s="8" customFormat="1" ht="21" customHeight="1" x14ac:dyDescent="0.15">
      <c r="B35" s="319"/>
      <c r="C35" s="333"/>
      <c r="D35" s="321"/>
      <c r="E35" s="328"/>
      <c r="F35" s="329"/>
      <c r="G35" s="330"/>
      <c r="H35" s="326"/>
      <c r="I35" s="332"/>
      <c r="J35" s="319"/>
      <c r="K35" s="321"/>
      <c r="L35" s="321"/>
      <c r="M35" s="328"/>
      <c r="N35" s="329"/>
      <c r="O35" s="330"/>
      <c r="P35" s="326"/>
      <c r="Q35" s="327"/>
    </row>
    <row r="36" spans="2:17" s="8" customFormat="1" ht="15" customHeight="1" x14ac:dyDescent="0.15">
      <c r="B36" s="319" t="s">
        <v>26</v>
      </c>
      <c r="C36" s="333"/>
      <c r="D36" s="320"/>
      <c r="E36" s="322"/>
      <c r="F36" s="323"/>
      <c r="G36" s="324"/>
      <c r="H36" s="325"/>
      <c r="I36" s="332"/>
      <c r="J36" s="319" t="s">
        <v>26</v>
      </c>
      <c r="K36" s="320"/>
      <c r="L36" s="320"/>
      <c r="M36" s="322"/>
      <c r="N36" s="323"/>
      <c r="O36" s="324"/>
      <c r="P36" s="325"/>
      <c r="Q36" s="327"/>
    </row>
    <row r="37" spans="2:17" s="8" customFormat="1" ht="21" customHeight="1" x14ac:dyDescent="0.15">
      <c r="B37" s="319"/>
      <c r="C37" s="333"/>
      <c r="D37" s="321"/>
      <c r="E37" s="328"/>
      <c r="F37" s="329"/>
      <c r="G37" s="330"/>
      <c r="H37" s="326"/>
      <c r="I37" s="332"/>
      <c r="J37" s="319"/>
      <c r="K37" s="321"/>
      <c r="L37" s="321"/>
      <c r="M37" s="328"/>
      <c r="N37" s="329"/>
      <c r="O37" s="330"/>
      <c r="P37" s="326"/>
      <c r="Q37" s="327"/>
    </row>
    <row r="38" spans="2:17" s="8" customFormat="1" ht="15" customHeight="1" x14ac:dyDescent="0.15">
      <c r="B38" s="319" t="s">
        <v>26</v>
      </c>
      <c r="C38" s="333"/>
      <c r="D38" s="320"/>
      <c r="E38" s="322"/>
      <c r="F38" s="323"/>
      <c r="G38" s="324"/>
      <c r="H38" s="325"/>
      <c r="I38" s="332"/>
      <c r="J38" s="319" t="s">
        <v>26</v>
      </c>
      <c r="K38" s="320"/>
      <c r="L38" s="320"/>
      <c r="M38" s="322"/>
      <c r="N38" s="323"/>
      <c r="O38" s="324"/>
      <c r="P38" s="325"/>
      <c r="Q38" s="327"/>
    </row>
    <row r="39" spans="2:17" s="8" customFormat="1" ht="21" customHeight="1" x14ac:dyDescent="0.15">
      <c r="B39" s="319"/>
      <c r="C39" s="333"/>
      <c r="D39" s="321"/>
      <c r="E39" s="328"/>
      <c r="F39" s="329"/>
      <c r="G39" s="330"/>
      <c r="H39" s="326"/>
      <c r="I39" s="332"/>
      <c r="J39" s="319"/>
      <c r="K39" s="321"/>
      <c r="L39" s="321"/>
      <c r="M39" s="328"/>
      <c r="N39" s="329"/>
      <c r="O39" s="330"/>
      <c r="P39" s="326"/>
      <c r="Q39" s="327"/>
    </row>
    <row r="40" spans="2:17" s="8" customFormat="1" ht="15" customHeight="1" x14ac:dyDescent="0.15">
      <c r="B40" s="319" t="s">
        <v>26</v>
      </c>
      <c r="C40" s="333"/>
      <c r="D40" s="320"/>
      <c r="E40" s="322"/>
      <c r="F40" s="323"/>
      <c r="G40" s="324"/>
      <c r="H40" s="325"/>
      <c r="I40" s="332"/>
      <c r="J40" s="319" t="s">
        <v>26</v>
      </c>
      <c r="K40" s="320"/>
      <c r="L40" s="320"/>
      <c r="M40" s="322"/>
      <c r="N40" s="323"/>
      <c r="O40" s="324"/>
      <c r="P40" s="325"/>
      <c r="Q40" s="327"/>
    </row>
    <row r="41" spans="2:17" s="8" customFormat="1" ht="21" customHeight="1" x14ac:dyDescent="0.15">
      <c r="B41" s="319"/>
      <c r="C41" s="333"/>
      <c r="D41" s="321"/>
      <c r="E41" s="328"/>
      <c r="F41" s="329"/>
      <c r="G41" s="330"/>
      <c r="H41" s="326"/>
      <c r="I41" s="332"/>
      <c r="J41" s="319"/>
      <c r="K41" s="321"/>
      <c r="L41" s="321"/>
      <c r="M41" s="328"/>
      <c r="N41" s="329"/>
      <c r="O41" s="330"/>
      <c r="P41" s="326"/>
      <c r="Q41" s="327"/>
    </row>
    <row r="42" spans="2:17" s="8" customFormat="1" ht="15" customHeight="1" x14ac:dyDescent="0.15">
      <c r="B42" s="319" t="s">
        <v>26</v>
      </c>
      <c r="C42" s="333"/>
      <c r="D42" s="320"/>
      <c r="E42" s="322"/>
      <c r="F42" s="323"/>
      <c r="G42" s="324"/>
      <c r="H42" s="325"/>
      <c r="I42" s="332"/>
      <c r="J42" s="319" t="s">
        <v>26</v>
      </c>
      <c r="K42" s="320"/>
      <c r="L42" s="320"/>
      <c r="M42" s="322"/>
      <c r="N42" s="323"/>
      <c r="O42" s="324"/>
      <c r="P42" s="325"/>
      <c r="Q42" s="327"/>
    </row>
    <row r="43" spans="2:17" s="8" customFormat="1" ht="21" customHeight="1" x14ac:dyDescent="0.15">
      <c r="B43" s="319"/>
      <c r="C43" s="333"/>
      <c r="D43" s="321"/>
      <c r="E43" s="328"/>
      <c r="F43" s="329"/>
      <c r="G43" s="330"/>
      <c r="H43" s="326"/>
      <c r="I43" s="332"/>
      <c r="J43" s="319"/>
      <c r="K43" s="321"/>
      <c r="L43" s="321"/>
      <c r="M43" s="328"/>
      <c r="N43" s="329"/>
      <c r="O43" s="330"/>
      <c r="P43" s="326"/>
      <c r="Q43" s="327"/>
    </row>
    <row r="44" spans="2:17" s="8" customFormat="1" ht="15" customHeight="1" x14ac:dyDescent="0.15">
      <c r="B44" s="319" t="s">
        <v>26</v>
      </c>
      <c r="C44" s="333"/>
      <c r="D44" s="320"/>
      <c r="E44" s="322"/>
      <c r="F44" s="323"/>
      <c r="G44" s="324"/>
      <c r="H44" s="325"/>
      <c r="I44" s="332"/>
      <c r="J44" s="350" t="s">
        <v>27</v>
      </c>
      <c r="K44" s="351"/>
      <c r="L44" s="352"/>
      <c r="M44" s="356"/>
      <c r="N44" s="357"/>
      <c r="O44" s="358"/>
      <c r="P44" s="325"/>
      <c r="Q44" s="327"/>
    </row>
    <row r="45" spans="2:17" s="8" customFormat="1" ht="21" customHeight="1" x14ac:dyDescent="0.15">
      <c r="B45" s="340"/>
      <c r="C45" s="325"/>
      <c r="D45" s="341"/>
      <c r="E45" s="335"/>
      <c r="F45" s="336"/>
      <c r="G45" s="337"/>
      <c r="H45" s="342"/>
      <c r="I45" s="343"/>
      <c r="J45" s="353"/>
      <c r="K45" s="354"/>
      <c r="L45" s="355"/>
      <c r="M45" s="338"/>
      <c r="N45" s="298"/>
      <c r="O45" s="339"/>
      <c r="P45" s="359"/>
      <c r="Q45" s="334"/>
    </row>
    <row r="46" spans="2:17" s="8" customFormat="1" ht="21" customHeight="1" x14ac:dyDescent="0.15">
      <c r="B46" s="11"/>
      <c r="C46" s="11"/>
      <c r="D46" s="11"/>
      <c r="E46" s="11"/>
      <c r="F46" s="11"/>
      <c r="G46" s="11"/>
      <c r="H46" s="11"/>
      <c r="I46" s="11"/>
      <c r="J46" s="344" t="s">
        <v>28</v>
      </c>
      <c r="K46" s="258"/>
      <c r="L46" s="11"/>
      <c r="M46" s="254"/>
      <c r="N46" s="255"/>
      <c r="O46" s="258"/>
    </row>
    <row r="47" spans="2:17" s="8" customFormat="1" ht="6" customHeight="1" x14ac:dyDescent="0.15"/>
    <row r="48" spans="2:17" s="8" customFormat="1" x14ac:dyDescent="0.15">
      <c r="B48" s="345" t="s">
        <v>29</v>
      </c>
      <c r="C48" s="346"/>
      <c r="D48" s="346"/>
      <c r="E48" s="346"/>
      <c r="F48" s="346"/>
      <c r="G48" s="346"/>
      <c r="H48" s="346"/>
      <c r="I48" s="346"/>
      <c r="J48" s="346"/>
      <c r="K48" s="346"/>
      <c r="L48" s="346"/>
      <c r="M48" s="346"/>
      <c r="N48" s="346"/>
      <c r="O48" s="346"/>
    </row>
    <row r="49" spans="2:17" s="8" customFormat="1" x14ac:dyDescent="0.15">
      <c r="C49" s="7"/>
      <c r="D49" s="7"/>
      <c r="E49" s="7"/>
      <c r="F49" s="7"/>
      <c r="G49" s="7"/>
      <c r="H49" s="7"/>
      <c r="I49" s="7"/>
      <c r="J49" s="7"/>
      <c r="K49" s="7"/>
      <c r="L49" s="7"/>
      <c r="M49" s="7"/>
      <c r="N49" s="7"/>
      <c r="O49" s="7"/>
      <c r="P49" s="7"/>
    </row>
    <row r="50" spans="2:17" s="8" customFormat="1" ht="17.25" x14ac:dyDescent="0.15">
      <c r="B50" s="347" t="s">
        <v>30</v>
      </c>
      <c r="C50" s="347"/>
      <c r="D50" s="347"/>
      <c r="E50" s="347"/>
      <c r="F50" s="347"/>
      <c r="G50" s="346"/>
      <c r="H50" s="348"/>
      <c r="I50" s="348"/>
      <c r="J50" s="10" t="s">
        <v>4</v>
      </c>
      <c r="K50" s="9" t="s">
        <v>31</v>
      </c>
      <c r="L50" s="9"/>
      <c r="M50" s="349"/>
      <c r="N50" s="349"/>
      <c r="O50" s="349"/>
      <c r="P50" s="349"/>
      <c r="Q50" s="8" t="s">
        <v>32</v>
      </c>
    </row>
  </sheetData>
  <sheetProtection sheet="1"/>
  <mergeCells count="216">
    <mergeCell ref="J46:K46"/>
    <mergeCell ref="M46:O46"/>
    <mergeCell ref="B48:O48"/>
    <mergeCell ref="B50:F50"/>
    <mergeCell ref="G50:I50"/>
    <mergeCell ref="M50:P50"/>
    <mergeCell ref="J44:L45"/>
    <mergeCell ref="M44:O44"/>
    <mergeCell ref="P44:P45"/>
    <mergeCell ref="Q44:Q45"/>
    <mergeCell ref="E45:G45"/>
    <mergeCell ref="M45:O45"/>
    <mergeCell ref="B44:B45"/>
    <mergeCell ref="C44:C45"/>
    <mergeCell ref="D44:D45"/>
    <mergeCell ref="E44:G44"/>
    <mergeCell ref="H44:H45"/>
    <mergeCell ref="I44:I45"/>
    <mergeCell ref="J42:J43"/>
    <mergeCell ref="K42:L43"/>
    <mergeCell ref="M42:O42"/>
    <mergeCell ref="P42:P43"/>
    <mergeCell ref="Q42:Q43"/>
    <mergeCell ref="E43:G43"/>
    <mergeCell ref="M43:O43"/>
    <mergeCell ref="B42:B43"/>
    <mergeCell ref="C42:C43"/>
    <mergeCell ref="D42:D43"/>
    <mergeCell ref="E42:G42"/>
    <mergeCell ref="H42:H43"/>
    <mergeCell ref="I42:I43"/>
    <mergeCell ref="J40:J41"/>
    <mergeCell ref="K40:L41"/>
    <mergeCell ref="M40:O40"/>
    <mergeCell ref="P40:P41"/>
    <mergeCell ref="Q40:Q41"/>
    <mergeCell ref="E41:G41"/>
    <mergeCell ref="M41:O41"/>
    <mergeCell ref="B40:B41"/>
    <mergeCell ref="C40:C41"/>
    <mergeCell ref="D40:D41"/>
    <mergeCell ref="E40:G40"/>
    <mergeCell ref="H40:H41"/>
    <mergeCell ref="I40:I41"/>
    <mergeCell ref="J38:J39"/>
    <mergeCell ref="K38:L39"/>
    <mergeCell ref="M38:O38"/>
    <mergeCell ref="P38:P39"/>
    <mergeCell ref="Q38:Q39"/>
    <mergeCell ref="E39:G39"/>
    <mergeCell ref="M39:O39"/>
    <mergeCell ref="B38:B39"/>
    <mergeCell ref="C38:C39"/>
    <mergeCell ref="D38:D39"/>
    <mergeCell ref="E38:G38"/>
    <mergeCell ref="H38:H39"/>
    <mergeCell ref="I38:I39"/>
    <mergeCell ref="J36:J37"/>
    <mergeCell ref="K36:L37"/>
    <mergeCell ref="M36:O36"/>
    <mergeCell ref="P36:P37"/>
    <mergeCell ref="Q36:Q37"/>
    <mergeCell ref="E37:G37"/>
    <mergeCell ref="M37:O37"/>
    <mergeCell ref="B36:B37"/>
    <mergeCell ref="C36:C37"/>
    <mergeCell ref="D36:D37"/>
    <mergeCell ref="E36:G36"/>
    <mergeCell ref="H36:H37"/>
    <mergeCell ref="I36:I37"/>
    <mergeCell ref="J34:J35"/>
    <mergeCell ref="K34:L35"/>
    <mergeCell ref="M34:O34"/>
    <mergeCell ref="P34:P35"/>
    <mergeCell ref="Q34:Q35"/>
    <mergeCell ref="E35:G35"/>
    <mergeCell ref="M35:O35"/>
    <mergeCell ref="B34:B35"/>
    <mergeCell ref="C34:C35"/>
    <mergeCell ref="D34:D35"/>
    <mergeCell ref="E34:G34"/>
    <mergeCell ref="H34:H35"/>
    <mergeCell ref="I34:I35"/>
    <mergeCell ref="J32:J33"/>
    <mergeCell ref="K32:L33"/>
    <mergeCell ref="M32:O32"/>
    <mergeCell ref="P32:P33"/>
    <mergeCell ref="Q32:Q33"/>
    <mergeCell ref="E33:G33"/>
    <mergeCell ref="M33:O33"/>
    <mergeCell ref="B32:B33"/>
    <mergeCell ref="C32:C33"/>
    <mergeCell ref="D32:D33"/>
    <mergeCell ref="E32:G32"/>
    <mergeCell ref="H32:H33"/>
    <mergeCell ref="I32:I33"/>
    <mergeCell ref="J30:J31"/>
    <mergeCell ref="K30:L31"/>
    <mergeCell ref="M30:O30"/>
    <mergeCell ref="P30:P31"/>
    <mergeCell ref="Q30:Q31"/>
    <mergeCell ref="E31:G31"/>
    <mergeCell ref="M31:O31"/>
    <mergeCell ref="B30:B31"/>
    <mergeCell ref="C30:C31"/>
    <mergeCell ref="D30:D31"/>
    <mergeCell ref="E30:G30"/>
    <mergeCell ref="H30:H31"/>
    <mergeCell ref="I30:I31"/>
    <mergeCell ref="J28:J29"/>
    <mergeCell ref="K28:L29"/>
    <mergeCell ref="M28:O28"/>
    <mergeCell ref="P28:P29"/>
    <mergeCell ref="Q28:Q29"/>
    <mergeCell ref="E29:G29"/>
    <mergeCell ref="M29:O29"/>
    <mergeCell ref="B28:B29"/>
    <mergeCell ref="C28:C29"/>
    <mergeCell ref="D28:D29"/>
    <mergeCell ref="E28:G28"/>
    <mergeCell ref="H28:H29"/>
    <mergeCell ref="I28:I29"/>
    <mergeCell ref="J26:J27"/>
    <mergeCell ref="K26:L27"/>
    <mergeCell ref="M26:O26"/>
    <mergeCell ref="P26:P27"/>
    <mergeCell ref="Q26:Q27"/>
    <mergeCell ref="E27:G27"/>
    <mergeCell ref="M27:O27"/>
    <mergeCell ref="B26:B27"/>
    <mergeCell ref="C26:C27"/>
    <mergeCell ref="D26:D27"/>
    <mergeCell ref="E26:G26"/>
    <mergeCell ref="H26:H27"/>
    <mergeCell ref="I26:I27"/>
    <mergeCell ref="J24:J25"/>
    <mergeCell ref="K24:L25"/>
    <mergeCell ref="M24:O24"/>
    <mergeCell ref="P24:P25"/>
    <mergeCell ref="Q24:Q25"/>
    <mergeCell ref="E25:G25"/>
    <mergeCell ref="M25:O25"/>
    <mergeCell ref="B24:B25"/>
    <mergeCell ref="C24:C25"/>
    <mergeCell ref="D24:D25"/>
    <mergeCell ref="E24:G24"/>
    <mergeCell ref="H24:H25"/>
    <mergeCell ref="I24:I25"/>
    <mergeCell ref="J22:J23"/>
    <mergeCell ref="K22:L23"/>
    <mergeCell ref="M22:O22"/>
    <mergeCell ref="P22:P23"/>
    <mergeCell ref="Q22:Q23"/>
    <mergeCell ref="E23:G23"/>
    <mergeCell ref="M23:O23"/>
    <mergeCell ref="B22:B23"/>
    <mergeCell ref="C22:C23"/>
    <mergeCell ref="D22:D23"/>
    <mergeCell ref="E22:G22"/>
    <mergeCell ref="H22:H23"/>
    <mergeCell ref="I22:I23"/>
    <mergeCell ref="J20:J21"/>
    <mergeCell ref="K20:L21"/>
    <mergeCell ref="M20:O20"/>
    <mergeCell ref="P20:P21"/>
    <mergeCell ref="Q20:Q21"/>
    <mergeCell ref="E21:G21"/>
    <mergeCell ref="M21:O21"/>
    <mergeCell ref="B20:B21"/>
    <mergeCell ref="C20:C21"/>
    <mergeCell ref="D20:D21"/>
    <mergeCell ref="E20:G20"/>
    <mergeCell ref="H20:H21"/>
    <mergeCell ref="I20:I21"/>
    <mergeCell ref="K18:L19"/>
    <mergeCell ref="M18:O18"/>
    <mergeCell ref="P18:P19"/>
    <mergeCell ref="Q18:Q19"/>
    <mergeCell ref="E19:G19"/>
    <mergeCell ref="M19:O19"/>
    <mergeCell ref="B14:Q14"/>
    <mergeCell ref="B15:Q15"/>
    <mergeCell ref="B16:Q16"/>
    <mergeCell ref="B18:B19"/>
    <mergeCell ref="C18:C19"/>
    <mergeCell ref="D18:D19"/>
    <mergeCell ref="E18:G18"/>
    <mergeCell ref="H18:H19"/>
    <mergeCell ref="I18:I19"/>
    <mergeCell ref="J18:J19"/>
    <mergeCell ref="B13:O13"/>
    <mergeCell ref="H6:I6"/>
    <mergeCell ref="J6:M7"/>
    <mergeCell ref="O6:Q7"/>
    <mergeCell ref="B7:D7"/>
    <mergeCell ref="H7:I7"/>
    <mergeCell ref="B8:D9"/>
    <mergeCell ref="E8:I9"/>
    <mergeCell ref="J8:L9"/>
    <mergeCell ref="N8:Q8"/>
    <mergeCell ref="N9:Q9"/>
    <mergeCell ref="A1:Q1"/>
    <mergeCell ref="F2:O2"/>
    <mergeCell ref="S2:U11"/>
    <mergeCell ref="B4:D4"/>
    <mergeCell ref="E4:J4"/>
    <mergeCell ref="M4:P4"/>
    <mergeCell ref="B5:D5"/>
    <mergeCell ref="G5:Q5"/>
    <mergeCell ref="B6:D6"/>
    <mergeCell ref="E6:G7"/>
    <mergeCell ref="B10:D10"/>
    <mergeCell ref="G10:Q10"/>
    <mergeCell ref="B11:D11"/>
    <mergeCell ref="E11:G11"/>
    <mergeCell ref="H11:Q11"/>
  </mergeCells>
  <phoneticPr fontId="39"/>
  <pageMargins left="0.52986111111111112" right="0.39305555555555555" top="0.25" bottom="0.21944444444444444" header="0.51180555555555551" footer="0.26944444444444443"/>
  <pageSetup paperSize="9" scale="96" firstPageNumber="4294963191" orientation="portrait" horizontalDpi="4294967293" verticalDpi="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0"/>
  <sheetViews>
    <sheetView showZeros="0" view="pageBreakPreview" zoomScaleNormal="100" workbookViewId="0">
      <selection activeCell="Z5" sqref="Z5"/>
    </sheetView>
  </sheetViews>
  <sheetFormatPr defaultColWidth="9" defaultRowHeight="22.5" customHeight="1" x14ac:dyDescent="0.15"/>
  <cols>
    <col min="1" max="1" width="0.875" customWidth="1"/>
    <col min="2" max="2" width="4.875" customWidth="1"/>
    <col min="3" max="3" width="5.625" customWidth="1"/>
    <col min="4" max="4" width="12.625" customWidth="1"/>
    <col min="5" max="5" width="7.5" customWidth="1"/>
    <col min="6" max="6" width="4.625" customWidth="1"/>
    <col min="7" max="7" width="6.625" customWidth="1"/>
    <col min="8" max="8" width="4.5" customWidth="1"/>
    <col min="9" max="9" width="4.875" customWidth="1"/>
    <col min="10" max="10" width="5.625" customWidth="1"/>
    <col min="11" max="11" width="6.125" customWidth="1"/>
    <col min="12" max="12" width="8.125" customWidth="1"/>
    <col min="13" max="13" width="6.625" customWidth="1"/>
    <col min="14" max="14" width="9.375" customWidth="1"/>
    <col min="15" max="15" width="5.625" customWidth="1"/>
    <col min="16" max="39" width="4.625" customWidth="1"/>
  </cols>
  <sheetData>
    <row r="1" spans="1:15" ht="22.5" customHeight="1" x14ac:dyDescent="0.15">
      <c r="A1" s="250" t="str">
        <f>'修正前　大会参加申込み書'!A1</f>
        <v>第42回 全日本クラブ男子ソフトボール選手権大会　近畿予選会</v>
      </c>
      <c r="B1" s="250"/>
      <c r="C1" s="250"/>
      <c r="D1" s="250"/>
      <c r="E1" s="250"/>
      <c r="F1" s="250"/>
      <c r="G1" s="250"/>
      <c r="H1" s="250"/>
      <c r="I1" s="250"/>
      <c r="J1" s="250"/>
      <c r="K1" s="250"/>
      <c r="L1" s="250"/>
      <c r="M1" s="250"/>
      <c r="N1" s="250"/>
      <c r="O1" s="250"/>
    </row>
    <row r="2" spans="1:15" ht="22.5" customHeight="1" x14ac:dyDescent="0.2">
      <c r="D2" s="251" t="s">
        <v>35</v>
      </c>
      <c r="E2" s="252"/>
      <c r="F2" s="252"/>
      <c r="G2" s="252"/>
      <c r="H2" s="252"/>
      <c r="I2" s="252"/>
      <c r="J2" s="252"/>
      <c r="K2" s="252"/>
      <c r="L2" s="252"/>
      <c r="M2" s="252"/>
      <c r="N2" s="252"/>
    </row>
    <row r="3" spans="1:15" ht="12.75" customHeight="1" thickBot="1" x14ac:dyDescent="0.25">
      <c r="D3" s="20"/>
      <c r="E3" s="20"/>
      <c r="F3" s="20"/>
      <c r="G3" s="20"/>
      <c r="H3" s="20"/>
      <c r="I3" s="20"/>
      <c r="J3" s="20"/>
      <c r="K3" s="20"/>
      <c r="L3" s="20"/>
      <c r="M3" s="20"/>
      <c r="N3" s="20"/>
    </row>
    <row r="4" spans="1:15" ht="35.25" customHeight="1" x14ac:dyDescent="0.15">
      <c r="B4" s="373" t="s">
        <v>2</v>
      </c>
      <c r="C4" s="374"/>
      <c r="D4" s="375">
        <f>'修正前　大会参加申込み書'!E4</f>
        <v>0</v>
      </c>
      <c r="E4" s="376"/>
      <c r="F4" s="376"/>
      <c r="G4" s="376"/>
      <c r="H4" s="376"/>
      <c r="I4" s="376"/>
      <c r="J4" s="377" t="s">
        <v>3</v>
      </c>
      <c r="K4" s="378"/>
      <c r="L4" s="379">
        <f>'修正前　大会参加申込み書'!M4</f>
        <v>0</v>
      </c>
      <c r="M4" s="380"/>
      <c r="N4" s="376"/>
      <c r="O4" s="22" t="s">
        <v>4</v>
      </c>
    </row>
    <row r="5" spans="1:15" ht="18.75" customHeight="1" x14ac:dyDescent="0.15">
      <c r="B5" s="360" t="s">
        <v>7</v>
      </c>
      <c r="C5" s="266"/>
      <c r="D5" s="361">
        <f>'修正前　大会参加申込み書'!E6</f>
        <v>0</v>
      </c>
      <c r="E5" s="278"/>
      <c r="F5" s="363" t="s">
        <v>8</v>
      </c>
      <c r="G5" s="364"/>
      <c r="H5" s="361">
        <f>'修正前　大会参加申込み書'!J6</f>
        <v>0</v>
      </c>
      <c r="I5" s="277"/>
      <c r="J5" s="277"/>
      <c r="K5" s="278"/>
      <c r="L5" s="15" t="s">
        <v>8</v>
      </c>
      <c r="M5" s="361">
        <f>'修正前　大会参加申込み書'!O6</f>
        <v>0</v>
      </c>
      <c r="N5" s="277"/>
      <c r="O5" s="368"/>
    </row>
    <row r="6" spans="1:15" ht="18.75" customHeight="1" x14ac:dyDescent="0.15">
      <c r="B6" s="370">
        <v>30</v>
      </c>
      <c r="C6" s="281"/>
      <c r="D6" s="362"/>
      <c r="E6" s="279"/>
      <c r="F6" s="371">
        <v>31</v>
      </c>
      <c r="G6" s="372"/>
      <c r="H6" s="365"/>
      <c r="I6" s="366"/>
      <c r="J6" s="366"/>
      <c r="K6" s="367"/>
      <c r="L6" s="23">
        <v>32</v>
      </c>
      <c r="M6" s="365"/>
      <c r="N6" s="366"/>
      <c r="O6" s="369"/>
    </row>
    <row r="7" spans="1:15" ht="35.25" customHeight="1" thickBot="1" x14ac:dyDescent="0.2">
      <c r="B7" s="381" t="s">
        <v>14</v>
      </c>
      <c r="C7" s="382"/>
      <c r="D7" s="383">
        <f>'修正前　大会参加申込み書'!E11</f>
        <v>0</v>
      </c>
      <c r="E7" s="384"/>
      <c r="F7" s="385" t="s">
        <v>34</v>
      </c>
      <c r="G7" s="386"/>
      <c r="H7" s="387"/>
      <c r="I7" s="387"/>
      <c r="J7" s="387"/>
      <c r="K7" s="387"/>
      <c r="L7" s="387"/>
      <c r="M7" s="387"/>
      <c r="N7" s="387"/>
      <c r="O7" s="388"/>
    </row>
    <row r="8" spans="1:15" ht="9.75" customHeight="1" x14ac:dyDescent="0.15"/>
    <row r="9" spans="1:15" ht="22.5" customHeight="1" x14ac:dyDescent="0.15">
      <c r="B9" s="276" t="s">
        <v>16</v>
      </c>
      <c r="C9" s="276"/>
      <c r="D9" s="276"/>
      <c r="E9" s="276"/>
      <c r="F9" s="276"/>
      <c r="G9" s="276"/>
      <c r="H9" s="276"/>
      <c r="I9" s="276"/>
      <c r="J9" s="276"/>
      <c r="K9" s="276"/>
      <c r="L9" s="276"/>
      <c r="M9" s="276"/>
      <c r="N9" s="276"/>
      <c r="O9" s="6"/>
    </row>
    <row r="10" spans="1:15" ht="10.5" customHeight="1" thickBot="1" x14ac:dyDescent="0.2">
      <c r="B10" s="5"/>
      <c r="C10" s="5"/>
      <c r="D10" s="5"/>
      <c r="E10" s="5"/>
      <c r="F10" s="5"/>
      <c r="G10" s="5"/>
      <c r="H10" s="5"/>
      <c r="I10" s="5"/>
      <c r="J10" s="5"/>
      <c r="K10" s="5"/>
      <c r="L10" s="5"/>
      <c r="M10" s="5"/>
      <c r="N10" s="5"/>
      <c r="O10" s="5"/>
    </row>
    <row r="11" spans="1:15" s="8" customFormat="1" ht="22.5" customHeight="1" x14ac:dyDescent="0.15">
      <c r="B11" s="389"/>
      <c r="C11" s="391" t="s">
        <v>20</v>
      </c>
      <c r="D11" s="393" t="s">
        <v>21</v>
      </c>
      <c r="E11" s="394"/>
      <c r="F11" s="394"/>
      <c r="G11" s="394"/>
      <c r="H11" s="395"/>
      <c r="I11" s="396"/>
      <c r="J11" s="398" t="s">
        <v>20</v>
      </c>
      <c r="K11" s="393" t="s">
        <v>21</v>
      </c>
      <c r="L11" s="394"/>
      <c r="M11" s="394"/>
      <c r="N11" s="394"/>
      <c r="O11" s="395"/>
    </row>
    <row r="12" spans="1:15" s="8" customFormat="1" ht="22.5" customHeight="1" thickBot="1" x14ac:dyDescent="0.2">
      <c r="B12" s="390"/>
      <c r="C12" s="392"/>
      <c r="D12" s="409" t="s">
        <v>24</v>
      </c>
      <c r="E12" s="410"/>
      <c r="F12" s="410"/>
      <c r="G12" s="410"/>
      <c r="H12" s="411"/>
      <c r="I12" s="397"/>
      <c r="J12" s="399"/>
      <c r="K12" s="409" t="s">
        <v>24</v>
      </c>
      <c r="L12" s="410"/>
      <c r="M12" s="410"/>
      <c r="N12" s="410"/>
      <c r="O12" s="411"/>
    </row>
    <row r="13" spans="1:15" s="8" customFormat="1" ht="22.5" customHeight="1" x14ac:dyDescent="0.15">
      <c r="B13" s="412" t="s">
        <v>25</v>
      </c>
      <c r="C13" s="413">
        <f>'修正前　大会参加申込み書'!D20</f>
        <v>10</v>
      </c>
      <c r="D13" s="414">
        <f>'修正前　大会参加申込み書'!E20</f>
        <v>0</v>
      </c>
      <c r="E13" s="415"/>
      <c r="F13" s="415"/>
      <c r="G13" s="415"/>
      <c r="H13" s="416"/>
      <c r="I13" s="417" t="s">
        <v>26</v>
      </c>
      <c r="J13" s="413">
        <f>'修正前　大会参加申込み書'!K20</f>
        <v>0</v>
      </c>
      <c r="K13" s="414">
        <f>'修正前　大会参加申込み書'!M20</f>
        <v>0</v>
      </c>
      <c r="L13" s="415"/>
      <c r="M13" s="415"/>
      <c r="N13" s="415"/>
      <c r="O13" s="416"/>
    </row>
    <row r="14" spans="1:15" s="8" customFormat="1" ht="22.5" customHeight="1" x14ac:dyDescent="0.15">
      <c r="B14" s="400"/>
      <c r="C14" s="401"/>
      <c r="D14" s="406">
        <f>'修正前　大会参加申込み書'!E21</f>
        <v>0</v>
      </c>
      <c r="E14" s="407"/>
      <c r="F14" s="407"/>
      <c r="G14" s="407"/>
      <c r="H14" s="408"/>
      <c r="I14" s="405"/>
      <c r="J14" s="401"/>
      <c r="K14" s="406">
        <f>'修正前　大会参加申込み書'!M21</f>
        <v>0</v>
      </c>
      <c r="L14" s="407"/>
      <c r="M14" s="407"/>
      <c r="N14" s="407"/>
      <c r="O14" s="408"/>
    </row>
    <row r="15" spans="1:15" s="8" customFormat="1" ht="22.5" customHeight="1" x14ac:dyDescent="0.15">
      <c r="B15" s="400" t="s">
        <v>26</v>
      </c>
      <c r="C15" s="401"/>
      <c r="D15" s="402">
        <f>'修正前　大会参加申込み書'!E22</f>
        <v>0</v>
      </c>
      <c r="E15" s="403"/>
      <c r="F15" s="403"/>
      <c r="G15" s="403"/>
      <c r="H15" s="404"/>
      <c r="I15" s="405" t="s">
        <v>26</v>
      </c>
      <c r="J15" s="401">
        <f>'修正前　大会参加申込み書'!K22</f>
        <v>0</v>
      </c>
      <c r="K15" s="402">
        <f>'修正前　大会参加申込み書'!M22</f>
        <v>0</v>
      </c>
      <c r="L15" s="403"/>
      <c r="M15" s="403"/>
      <c r="N15" s="403"/>
      <c r="O15" s="404"/>
    </row>
    <row r="16" spans="1:15" s="8" customFormat="1" ht="22.5" customHeight="1" x14ac:dyDescent="0.15">
      <c r="B16" s="400"/>
      <c r="C16" s="401"/>
      <c r="D16" s="406">
        <f>'修正前　大会参加申込み書'!E23</f>
        <v>0</v>
      </c>
      <c r="E16" s="407"/>
      <c r="F16" s="407"/>
      <c r="G16" s="407"/>
      <c r="H16" s="408"/>
      <c r="I16" s="405"/>
      <c r="J16" s="401"/>
      <c r="K16" s="406">
        <f>'修正前　大会参加申込み書'!M23</f>
        <v>0</v>
      </c>
      <c r="L16" s="407"/>
      <c r="M16" s="407"/>
      <c r="N16" s="407"/>
      <c r="O16" s="408"/>
    </row>
    <row r="17" spans="2:15" s="8" customFormat="1" ht="22.5" customHeight="1" x14ac:dyDescent="0.15">
      <c r="B17" s="400" t="s">
        <v>26</v>
      </c>
      <c r="C17" s="401">
        <f>'修正前　大会参加申込み書'!D24</f>
        <v>0</v>
      </c>
      <c r="D17" s="402">
        <f>'修正前　大会参加申込み書'!E24</f>
        <v>0</v>
      </c>
      <c r="E17" s="403"/>
      <c r="F17" s="403"/>
      <c r="G17" s="403"/>
      <c r="H17" s="404"/>
      <c r="I17" s="405" t="s">
        <v>26</v>
      </c>
      <c r="J17" s="401">
        <f>'修正前　大会参加申込み書'!K24</f>
        <v>0</v>
      </c>
      <c r="K17" s="402">
        <f>'修正前　大会参加申込み書'!M24</f>
        <v>0</v>
      </c>
      <c r="L17" s="403"/>
      <c r="M17" s="403"/>
      <c r="N17" s="403"/>
      <c r="O17" s="404"/>
    </row>
    <row r="18" spans="2:15" s="8" customFormat="1" ht="22.5" customHeight="1" x14ac:dyDescent="0.15">
      <c r="B18" s="400"/>
      <c r="C18" s="401"/>
      <c r="D18" s="406">
        <f>'修正前　大会参加申込み書'!E25</f>
        <v>0</v>
      </c>
      <c r="E18" s="407"/>
      <c r="F18" s="407"/>
      <c r="G18" s="407"/>
      <c r="H18" s="408"/>
      <c r="I18" s="405"/>
      <c r="J18" s="401"/>
      <c r="K18" s="406">
        <f>'修正前　大会参加申込み書'!M25</f>
        <v>0</v>
      </c>
      <c r="L18" s="407"/>
      <c r="M18" s="407"/>
      <c r="N18" s="407"/>
      <c r="O18" s="408"/>
    </row>
    <row r="19" spans="2:15" s="8" customFormat="1" ht="22.5" customHeight="1" x14ac:dyDescent="0.15">
      <c r="B19" s="400" t="s">
        <v>26</v>
      </c>
      <c r="C19" s="401">
        <f>'修正前　大会参加申込み書'!D26</f>
        <v>0</v>
      </c>
      <c r="D19" s="402">
        <f>'修正前　大会参加申込み書'!E26</f>
        <v>0</v>
      </c>
      <c r="E19" s="403"/>
      <c r="F19" s="403"/>
      <c r="G19" s="403"/>
      <c r="H19" s="404"/>
      <c r="I19" s="405" t="s">
        <v>26</v>
      </c>
      <c r="J19" s="401">
        <f>'修正前　大会参加申込み書'!K26</f>
        <v>0</v>
      </c>
      <c r="K19" s="402">
        <f>'修正前　大会参加申込み書'!M26</f>
        <v>0</v>
      </c>
      <c r="L19" s="403"/>
      <c r="M19" s="403"/>
      <c r="N19" s="403"/>
      <c r="O19" s="404"/>
    </row>
    <row r="20" spans="2:15" s="8" customFormat="1" ht="22.5" customHeight="1" x14ac:dyDescent="0.15">
      <c r="B20" s="400"/>
      <c r="C20" s="401"/>
      <c r="D20" s="406">
        <f>'修正前　大会参加申込み書'!E27</f>
        <v>0</v>
      </c>
      <c r="E20" s="407"/>
      <c r="F20" s="407"/>
      <c r="G20" s="407"/>
      <c r="H20" s="408"/>
      <c r="I20" s="405"/>
      <c r="J20" s="401"/>
      <c r="K20" s="406">
        <f>'修正前　大会参加申込み書'!M27</f>
        <v>0</v>
      </c>
      <c r="L20" s="407"/>
      <c r="M20" s="407"/>
      <c r="N20" s="407"/>
      <c r="O20" s="408"/>
    </row>
    <row r="21" spans="2:15" s="8" customFormat="1" ht="22.5" customHeight="1" x14ac:dyDescent="0.15">
      <c r="B21" s="400" t="s">
        <v>26</v>
      </c>
      <c r="C21" s="401">
        <f>'修正前　大会参加申込み書'!D28</f>
        <v>0</v>
      </c>
      <c r="D21" s="402">
        <f>'修正前　大会参加申込み書'!E28</f>
        <v>0</v>
      </c>
      <c r="E21" s="403"/>
      <c r="F21" s="403"/>
      <c r="G21" s="403"/>
      <c r="H21" s="404"/>
      <c r="I21" s="405" t="s">
        <v>26</v>
      </c>
      <c r="J21" s="401">
        <f>'修正前　大会参加申込み書'!K28</f>
        <v>0</v>
      </c>
      <c r="K21" s="402">
        <f>'修正前　大会参加申込み書'!M28</f>
        <v>0</v>
      </c>
      <c r="L21" s="403"/>
      <c r="M21" s="403"/>
      <c r="N21" s="403"/>
      <c r="O21" s="404"/>
    </row>
    <row r="22" spans="2:15" s="8" customFormat="1" ht="22.5" customHeight="1" x14ac:dyDescent="0.15">
      <c r="B22" s="400"/>
      <c r="C22" s="401"/>
      <c r="D22" s="406">
        <f>'修正前　大会参加申込み書'!E29</f>
        <v>0</v>
      </c>
      <c r="E22" s="407"/>
      <c r="F22" s="407"/>
      <c r="G22" s="407"/>
      <c r="H22" s="408"/>
      <c r="I22" s="405"/>
      <c r="J22" s="401"/>
      <c r="K22" s="406">
        <f>'修正前　大会参加申込み書'!M29</f>
        <v>0</v>
      </c>
      <c r="L22" s="407"/>
      <c r="M22" s="407"/>
      <c r="N22" s="407"/>
      <c r="O22" s="408"/>
    </row>
    <row r="23" spans="2:15" s="8" customFormat="1" ht="22.5" customHeight="1" x14ac:dyDescent="0.15">
      <c r="B23" s="400" t="s">
        <v>26</v>
      </c>
      <c r="C23" s="401">
        <f>'修正前　大会参加申込み書'!D30</f>
        <v>0</v>
      </c>
      <c r="D23" s="402">
        <f>'修正前　大会参加申込み書'!E30</f>
        <v>0</v>
      </c>
      <c r="E23" s="403"/>
      <c r="F23" s="403"/>
      <c r="G23" s="403"/>
      <c r="H23" s="404"/>
      <c r="I23" s="405" t="s">
        <v>26</v>
      </c>
      <c r="J23" s="401">
        <f>'修正前　大会参加申込み書'!K30</f>
        <v>0</v>
      </c>
      <c r="K23" s="402">
        <f>'修正前　大会参加申込み書'!M30</f>
        <v>0</v>
      </c>
      <c r="L23" s="403"/>
      <c r="M23" s="403"/>
      <c r="N23" s="403"/>
      <c r="O23" s="404"/>
    </row>
    <row r="24" spans="2:15" s="8" customFormat="1" ht="22.5" customHeight="1" x14ac:dyDescent="0.15">
      <c r="B24" s="400"/>
      <c r="C24" s="401"/>
      <c r="D24" s="406">
        <f>'修正前　大会参加申込み書'!E31</f>
        <v>0</v>
      </c>
      <c r="E24" s="407"/>
      <c r="F24" s="407"/>
      <c r="G24" s="407"/>
      <c r="H24" s="408"/>
      <c r="I24" s="405"/>
      <c r="J24" s="401"/>
      <c r="K24" s="406">
        <f>'修正前　大会参加申込み書'!M31</f>
        <v>0</v>
      </c>
      <c r="L24" s="407"/>
      <c r="M24" s="407"/>
      <c r="N24" s="407"/>
      <c r="O24" s="408"/>
    </row>
    <row r="25" spans="2:15" s="8" customFormat="1" ht="22.5" customHeight="1" x14ac:dyDescent="0.15">
      <c r="B25" s="400" t="s">
        <v>26</v>
      </c>
      <c r="C25" s="401">
        <f>'修正前　大会参加申込み書'!D32</f>
        <v>0</v>
      </c>
      <c r="D25" s="402">
        <f>'修正前　大会参加申込み書'!E32</f>
        <v>0</v>
      </c>
      <c r="E25" s="403"/>
      <c r="F25" s="403"/>
      <c r="G25" s="403"/>
      <c r="H25" s="404"/>
      <c r="I25" s="405" t="s">
        <v>26</v>
      </c>
      <c r="J25" s="401">
        <f>'修正前　大会参加申込み書'!K32</f>
        <v>0</v>
      </c>
      <c r="K25" s="402">
        <f>'修正前　大会参加申込み書'!M32</f>
        <v>0</v>
      </c>
      <c r="L25" s="403"/>
      <c r="M25" s="403"/>
      <c r="N25" s="403"/>
      <c r="O25" s="404"/>
    </row>
    <row r="26" spans="2:15" s="8" customFormat="1" ht="22.5" customHeight="1" x14ac:dyDescent="0.15">
      <c r="B26" s="400"/>
      <c r="C26" s="401"/>
      <c r="D26" s="406">
        <f>'修正前　大会参加申込み書'!E33</f>
        <v>0</v>
      </c>
      <c r="E26" s="407"/>
      <c r="F26" s="407"/>
      <c r="G26" s="407"/>
      <c r="H26" s="408"/>
      <c r="I26" s="405"/>
      <c r="J26" s="401"/>
      <c r="K26" s="406">
        <f>'修正前　大会参加申込み書'!M33</f>
        <v>0</v>
      </c>
      <c r="L26" s="407"/>
      <c r="M26" s="407"/>
      <c r="N26" s="407"/>
      <c r="O26" s="408"/>
    </row>
    <row r="27" spans="2:15" s="8" customFormat="1" ht="22.5" customHeight="1" x14ac:dyDescent="0.15">
      <c r="B27" s="400" t="s">
        <v>26</v>
      </c>
      <c r="C27" s="401">
        <f>'修正前　大会参加申込み書'!D34</f>
        <v>0</v>
      </c>
      <c r="D27" s="402">
        <f>'修正前　大会参加申込み書'!E34</f>
        <v>0</v>
      </c>
      <c r="E27" s="403"/>
      <c r="F27" s="403"/>
      <c r="G27" s="403"/>
      <c r="H27" s="404"/>
      <c r="I27" s="405" t="s">
        <v>26</v>
      </c>
      <c r="J27" s="401">
        <f>'修正前　大会参加申込み書'!K34</f>
        <v>0</v>
      </c>
      <c r="K27" s="402">
        <f>'修正前　大会参加申込み書'!M34</f>
        <v>0</v>
      </c>
      <c r="L27" s="403"/>
      <c r="M27" s="403"/>
      <c r="N27" s="403"/>
      <c r="O27" s="404"/>
    </row>
    <row r="28" spans="2:15" s="8" customFormat="1" ht="22.5" customHeight="1" x14ac:dyDescent="0.15">
      <c r="B28" s="400"/>
      <c r="C28" s="401"/>
      <c r="D28" s="406">
        <f>'修正前　大会参加申込み書'!E35</f>
        <v>0</v>
      </c>
      <c r="E28" s="407"/>
      <c r="F28" s="407"/>
      <c r="G28" s="407"/>
      <c r="H28" s="408"/>
      <c r="I28" s="405"/>
      <c r="J28" s="401"/>
      <c r="K28" s="406">
        <f>'修正前　大会参加申込み書'!M35</f>
        <v>0</v>
      </c>
      <c r="L28" s="407"/>
      <c r="M28" s="407"/>
      <c r="N28" s="407"/>
      <c r="O28" s="408"/>
    </row>
    <row r="29" spans="2:15" s="8" customFormat="1" ht="22.5" customHeight="1" x14ac:dyDescent="0.15">
      <c r="B29" s="400" t="s">
        <v>26</v>
      </c>
      <c r="C29" s="401">
        <f>'修正前　大会参加申込み書'!D36</f>
        <v>0</v>
      </c>
      <c r="D29" s="402">
        <f>'修正前　大会参加申込み書'!E36</f>
        <v>0</v>
      </c>
      <c r="E29" s="403"/>
      <c r="F29" s="403"/>
      <c r="G29" s="403"/>
      <c r="H29" s="404"/>
      <c r="I29" s="405" t="s">
        <v>26</v>
      </c>
      <c r="J29" s="401">
        <f>'修正前　大会参加申込み書'!K36</f>
        <v>0</v>
      </c>
      <c r="K29" s="402">
        <f>'修正前　大会参加申込み書'!M36</f>
        <v>0</v>
      </c>
      <c r="L29" s="403"/>
      <c r="M29" s="403"/>
      <c r="N29" s="403"/>
      <c r="O29" s="404"/>
    </row>
    <row r="30" spans="2:15" s="8" customFormat="1" ht="22.5" customHeight="1" x14ac:dyDescent="0.15">
      <c r="B30" s="400"/>
      <c r="C30" s="401"/>
      <c r="D30" s="406">
        <f>'修正前　大会参加申込み書'!E37</f>
        <v>0</v>
      </c>
      <c r="E30" s="407"/>
      <c r="F30" s="407"/>
      <c r="G30" s="407"/>
      <c r="H30" s="408"/>
      <c r="I30" s="405"/>
      <c r="J30" s="401"/>
      <c r="K30" s="406">
        <f>'修正前　大会参加申込み書'!M37</f>
        <v>0</v>
      </c>
      <c r="L30" s="407"/>
      <c r="M30" s="407"/>
      <c r="N30" s="407"/>
      <c r="O30" s="408"/>
    </row>
    <row r="31" spans="2:15" s="8" customFormat="1" ht="22.5" customHeight="1" x14ac:dyDescent="0.15">
      <c r="B31" s="400" t="s">
        <v>26</v>
      </c>
      <c r="C31" s="401">
        <f>'修正前　大会参加申込み書'!D38</f>
        <v>0</v>
      </c>
      <c r="D31" s="402">
        <f>'修正前　大会参加申込み書'!E38</f>
        <v>0</v>
      </c>
      <c r="E31" s="403"/>
      <c r="F31" s="403"/>
      <c r="G31" s="403"/>
      <c r="H31" s="404"/>
      <c r="I31" s="405" t="s">
        <v>26</v>
      </c>
      <c r="J31" s="401">
        <f>'修正前　大会参加申込み書'!K38</f>
        <v>0</v>
      </c>
      <c r="K31" s="402">
        <f>'修正前　大会参加申込み書'!M38</f>
        <v>0</v>
      </c>
      <c r="L31" s="403"/>
      <c r="M31" s="403"/>
      <c r="N31" s="403"/>
      <c r="O31" s="404"/>
    </row>
    <row r="32" spans="2:15" s="8" customFormat="1" ht="22.5" customHeight="1" x14ac:dyDescent="0.15">
      <c r="B32" s="400"/>
      <c r="C32" s="401"/>
      <c r="D32" s="406">
        <f>'修正前　大会参加申込み書'!E39</f>
        <v>0</v>
      </c>
      <c r="E32" s="407"/>
      <c r="F32" s="407"/>
      <c r="G32" s="407"/>
      <c r="H32" s="408"/>
      <c r="I32" s="405"/>
      <c r="J32" s="401"/>
      <c r="K32" s="406">
        <f>'修正前　大会参加申込み書'!M39</f>
        <v>0</v>
      </c>
      <c r="L32" s="407"/>
      <c r="M32" s="407"/>
      <c r="N32" s="407"/>
      <c r="O32" s="408"/>
    </row>
    <row r="33" spans="2:15" s="8" customFormat="1" ht="22.5" customHeight="1" x14ac:dyDescent="0.15">
      <c r="B33" s="400" t="s">
        <v>26</v>
      </c>
      <c r="C33" s="401">
        <f>'修正前　大会参加申込み書'!D40</f>
        <v>0</v>
      </c>
      <c r="D33" s="402">
        <f>'修正前　大会参加申込み書'!E40</f>
        <v>0</v>
      </c>
      <c r="E33" s="403"/>
      <c r="F33" s="403"/>
      <c r="G33" s="403"/>
      <c r="H33" s="404"/>
      <c r="I33" s="405" t="s">
        <v>26</v>
      </c>
      <c r="J33" s="401">
        <f>'修正前　大会参加申込み書'!K40</f>
        <v>0</v>
      </c>
      <c r="K33" s="402">
        <f>'修正前　大会参加申込み書'!M40</f>
        <v>0</v>
      </c>
      <c r="L33" s="403"/>
      <c r="M33" s="403"/>
      <c r="N33" s="403"/>
      <c r="O33" s="404"/>
    </row>
    <row r="34" spans="2:15" s="8" customFormat="1" ht="22.5" customHeight="1" x14ac:dyDescent="0.15">
      <c r="B34" s="400"/>
      <c r="C34" s="401"/>
      <c r="D34" s="406">
        <f>'修正前　大会参加申込み書'!E41</f>
        <v>0</v>
      </c>
      <c r="E34" s="407"/>
      <c r="F34" s="407"/>
      <c r="G34" s="407"/>
      <c r="H34" s="408"/>
      <c r="I34" s="405"/>
      <c r="J34" s="401"/>
      <c r="K34" s="406">
        <f>'修正前　大会参加申込み書'!M41</f>
        <v>0</v>
      </c>
      <c r="L34" s="407"/>
      <c r="M34" s="407"/>
      <c r="N34" s="407"/>
      <c r="O34" s="408"/>
    </row>
    <row r="35" spans="2:15" s="8" customFormat="1" ht="22.5" customHeight="1" x14ac:dyDescent="0.15">
      <c r="B35" s="400" t="s">
        <v>26</v>
      </c>
      <c r="C35" s="401">
        <f>'修正前　大会参加申込み書'!D42</f>
        <v>0</v>
      </c>
      <c r="D35" s="402">
        <f>'修正前　大会参加申込み書'!E42</f>
        <v>0</v>
      </c>
      <c r="E35" s="403"/>
      <c r="F35" s="403"/>
      <c r="G35" s="403"/>
      <c r="H35" s="404"/>
      <c r="I35" s="418" t="s">
        <v>26</v>
      </c>
      <c r="J35" s="401">
        <f>'修正前　大会参加申込み書'!K42</f>
        <v>0</v>
      </c>
      <c r="K35" s="402">
        <f>'修正前　大会参加申込み書'!M42</f>
        <v>0</v>
      </c>
      <c r="L35" s="403"/>
      <c r="M35" s="403"/>
      <c r="N35" s="403"/>
      <c r="O35" s="404"/>
    </row>
    <row r="36" spans="2:15" s="8" customFormat="1" ht="22.5" customHeight="1" x14ac:dyDescent="0.15">
      <c r="B36" s="400"/>
      <c r="C36" s="401"/>
      <c r="D36" s="406">
        <f>'修正前　大会参加申込み書'!E43</f>
        <v>0</v>
      </c>
      <c r="E36" s="407"/>
      <c r="F36" s="407"/>
      <c r="G36" s="407"/>
      <c r="H36" s="408"/>
      <c r="I36" s="418"/>
      <c r="J36" s="401"/>
      <c r="K36" s="406">
        <f>'修正前　大会参加申込み書'!M43</f>
        <v>0</v>
      </c>
      <c r="L36" s="407"/>
      <c r="M36" s="407"/>
      <c r="N36" s="407"/>
      <c r="O36" s="408"/>
    </row>
    <row r="37" spans="2:15" s="8" customFormat="1" ht="22.5" customHeight="1" x14ac:dyDescent="0.15">
      <c r="B37" s="400" t="s">
        <v>26</v>
      </c>
      <c r="C37" s="401">
        <f>'修正前　大会参加申込み書'!D44</f>
        <v>0</v>
      </c>
      <c r="D37" s="402">
        <f>'修正前　大会参加申込み書'!E44</f>
        <v>0</v>
      </c>
      <c r="E37" s="403"/>
      <c r="F37" s="403"/>
      <c r="G37" s="403"/>
      <c r="H37" s="404"/>
      <c r="I37" s="427" t="s">
        <v>33</v>
      </c>
      <c r="J37" s="428"/>
      <c r="K37" s="402">
        <f>'修正前　大会参加申込み書'!M44</f>
        <v>0</v>
      </c>
      <c r="L37" s="403"/>
      <c r="M37" s="403"/>
      <c r="N37" s="403"/>
      <c r="O37" s="404"/>
    </row>
    <row r="38" spans="2:15" s="8" customFormat="1" ht="22.5" customHeight="1" thickBot="1" x14ac:dyDescent="0.2">
      <c r="B38" s="425"/>
      <c r="C38" s="426"/>
      <c r="D38" s="431">
        <f>'修正前　大会参加申込み書'!E45</f>
        <v>0</v>
      </c>
      <c r="E38" s="432"/>
      <c r="F38" s="432"/>
      <c r="G38" s="432"/>
      <c r="H38" s="433"/>
      <c r="I38" s="429"/>
      <c r="J38" s="430"/>
      <c r="K38" s="434">
        <f>'修正前　大会参加申込み書'!M45</f>
        <v>0</v>
      </c>
      <c r="L38" s="435"/>
      <c r="M38" s="435"/>
      <c r="N38" s="435"/>
      <c r="O38" s="436"/>
    </row>
    <row r="39" spans="2:15" s="8" customFormat="1" ht="22.5" customHeight="1" thickBot="1" x14ac:dyDescent="0.2">
      <c r="I39" s="419" t="s">
        <v>28</v>
      </c>
      <c r="J39" s="420"/>
      <c r="K39" s="421">
        <f>'修正前　大会参加申込み書'!M46</f>
        <v>0</v>
      </c>
      <c r="L39" s="422"/>
      <c r="M39" s="422"/>
      <c r="N39" s="422"/>
      <c r="O39" s="423"/>
    </row>
    <row r="40" spans="2:15" ht="22.5" customHeight="1" x14ac:dyDescent="0.15">
      <c r="C40" s="21"/>
      <c r="D40" s="424"/>
      <c r="E40" s="424"/>
      <c r="F40" s="424"/>
      <c r="G40" s="424"/>
      <c r="H40" s="424"/>
      <c r="I40" s="424"/>
      <c r="J40" s="424"/>
      <c r="K40" s="424"/>
      <c r="L40" s="424"/>
      <c r="M40" s="424"/>
      <c r="N40" s="424"/>
      <c r="O40" s="424"/>
    </row>
  </sheetData>
  <sheetProtection sheet="1"/>
  <mergeCells count="131">
    <mergeCell ref="I39:J39"/>
    <mergeCell ref="K39:O39"/>
    <mergeCell ref="D40:O40"/>
    <mergeCell ref="B37:B38"/>
    <mergeCell ref="C37:C38"/>
    <mergeCell ref="D37:H37"/>
    <mergeCell ref="I37:J38"/>
    <mergeCell ref="K37:O37"/>
    <mergeCell ref="D38:H38"/>
    <mergeCell ref="K38:O38"/>
    <mergeCell ref="B35:B36"/>
    <mergeCell ref="C35:C36"/>
    <mergeCell ref="D35:H35"/>
    <mergeCell ref="I35:I36"/>
    <mergeCell ref="J35:J36"/>
    <mergeCell ref="K35:O35"/>
    <mergeCell ref="D36:H36"/>
    <mergeCell ref="K36:O36"/>
    <mergeCell ref="B33:B34"/>
    <mergeCell ref="C33:C34"/>
    <mergeCell ref="D33:H33"/>
    <mergeCell ref="I33:I34"/>
    <mergeCell ref="J33:J34"/>
    <mergeCell ref="K33:O33"/>
    <mergeCell ref="D34:H34"/>
    <mergeCell ref="K34:O34"/>
    <mergeCell ref="B31:B32"/>
    <mergeCell ref="C31:C32"/>
    <mergeCell ref="D31:H31"/>
    <mergeCell ref="I31:I32"/>
    <mergeCell ref="J31:J32"/>
    <mergeCell ref="K31:O31"/>
    <mergeCell ref="D32:H32"/>
    <mergeCell ref="K32:O32"/>
    <mergeCell ref="B29:B30"/>
    <mergeCell ref="C29:C30"/>
    <mergeCell ref="D29:H29"/>
    <mergeCell ref="I29:I30"/>
    <mergeCell ref="J29:J30"/>
    <mergeCell ref="K29:O29"/>
    <mergeCell ref="D30:H30"/>
    <mergeCell ref="K30:O30"/>
    <mergeCell ref="B27:B28"/>
    <mergeCell ref="C27:C28"/>
    <mergeCell ref="D27:H27"/>
    <mergeCell ref="I27:I28"/>
    <mergeCell ref="J27:J28"/>
    <mergeCell ref="K27:O27"/>
    <mergeCell ref="D28:H28"/>
    <mergeCell ref="K28:O28"/>
    <mergeCell ref="B25:B26"/>
    <mergeCell ref="C25:C26"/>
    <mergeCell ref="D25:H25"/>
    <mergeCell ref="I25:I26"/>
    <mergeCell ref="J25:J26"/>
    <mergeCell ref="K25:O25"/>
    <mergeCell ref="D26:H26"/>
    <mergeCell ref="K26:O26"/>
    <mergeCell ref="B23:B24"/>
    <mergeCell ref="C23:C24"/>
    <mergeCell ref="D23:H23"/>
    <mergeCell ref="I23:I24"/>
    <mergeCell ref="J23:J24"/>
    <mergeCell ref="K23:O23"/>
    <mergeCell ref="D24:H24"/>
    <mergeCell ref="K24:O24"/>
    <mergeCell ref="B21:B22"/>
    <mergeCell ref="C21:C22"/>
    <mergeCell ref="D21:H21"/>
    <mergeCell ref="I21:I22"/>
    <mergeCell ref="J21:J22"/>
    <mergeCell ref="K21:O21"/>
    <mergeCell ref="D22:H22"/>
    <mergeCell ref="K22:O22"/>
    <mergeCell ref="B19:B20"/>
    <mergeCell ref="C19:C20"/>
    <mergeCell ref="D19:H19"/>
    <mergeCell ref="I19:I20"/>
    <mergeCell ref="J19:J20"/>
    <mergeCell ref="K19:O19"/>
    <mergeCell ref="D20:H20"/>
    <mergeCell ref="K20:O20"/>
    <mergeCell ref="B17:B18"/>
    <mergeCell ref="C17:C18"/>
    <mergeCell ref="D17:H17"/>
    <mergeCell ref="I17:I18"/>
    <mergeCell ref="J17:J18"/>
    <mergeCell ref="K17:O17"/>
    <mergeCell ref="D18:H18"/>
    <mergeCell ref="K18:O18"/>
    <mergeCell ref="B15:B16"/>
    <mergeCell ref="C15:C16"/>
    <mergeCell ref="D15:H15"/>
    <mergeCell ref="I15:I16"/>
    <mergeCell ref="J15:J16"/>
    <mergeCell ref="K15:O15"/>
    <mergeCell ref="D16:H16"/>
    <mergeCell ref="K16:O16"/>
    <mergeCell ref="D12:H12"/>
    <mergeCell ref="K12:O12"/>
    <mergeCell ref="B13:B14"/>
    <mergeCell ref="C13:C14"/>
    <mergeCell ref="D13:H13"/>
    <mergeCell ref="I13:I14"/>
    <mergeCell ref="J13:J14"/>
    <mergeCell ref="K13:O13"/>
    <mergeCell ref="D14:H14"/>
    <mergeCell ref="K14:O14"/>
    <mergeCell ref="B7:C7"/>
    <mergeCell ref="D7:E7"/>
    <mergeCell ref="F7:O7"/>
    <mergeCell ref="B9:N9"/>
    <mergeCell ref="B11:B12"/>
    <mergeCell ref="C11:C12"/>
    <mergeCell ref="D11:H11"/>
    <mergeCell ref="I11:I12"/>
    <mergeCell ref="J11:J12"/>
    <mergeCell ref="K11:O11"/>
    <mergeCell ref="B5:C5"/>
    <mergeCell ref="D5:E6"/>
    <mergeCell ref="F5:G5"/>
    <mergeCell ref="H5:K6"/>
    <mergeCell ref="M5:O6"/>
    <mergeCell ref="B6:C6"/>
    <mergeCell ref="F6:G6"/>
    <mergeCell ref="A1:O1"/>
    <mergeCell ref="D2:N2"/>
    <mergeCell ref="B4:C4"/>
    <mergeCell ref="D4:I4"/>
    <mergeCell ref="J4:K4"/>
    <mergeCell ref="L4:N4"/>
  </mergeCells>
  <phoneticPr fontId="39"/>
  <pageMargins left="0.41944444444444445" right="0.20972222222222223" top="0.3" bottom="0.2298611111111111" header="0.4" footer="0.38958333333333334"/>
  <pageSetup paperSize="9" firstPageNumber="4294963191" orientation="portrait" horizontalDpi="4294967293" verticalDpi="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149DE-3890-4AA9-8AE1-8A730C960313}">
  <sheetPr>
    <tabColor rgb="FFFFFFCC"/>
    <pageSetUpPr fitToPage="1"/>
  </sheetPr>
  <dimension ref="A1:M41"/>
  <sheetViews>
    <sheetView workbookViewId="0">
      <selection activeCell="B8" sqref="B8"/>
    </sheetView>
  </sheetViews>
  <sheetFormatPr defaultColWidth="8.875" defaultRowHeight="25.9" customHeight="1" x14ac:dyDescent="0.15"/>
  <cols>
    <col min="1" max="1" width="22" style="43" customWidth="1"/>
    <col min="2" max="2" width="45.875" style="42" customWidth="1"/>
    <col min="3" max="12" width="8.875" style="43"/>
    <col min="13" max="13" width="13.375" style="43" customWidth="1"/>
    <col min="14" max="14" width="9.25" style="43" customWidth="1"/>
    <col min="15" max="16384" width="8.875" style="43"/>
  </cols>
  <sheetData>
    <row r="1" spans="1:6" ht="25.9" customHeight="1" x14ac:dyDescent="0.15">
      <c r="A1" s="41" t="s">
        <v>99</v>
      </c>
    </row>
    <row r="2" spans="1:6" ht="25.9" customHeight="1" x14ac:dyDescent="0.15">
      <c r="A2" s="41"/>
    </row>
    <row r="3" spans="1:6" ht="25.9" customHeight="1" x14ac:dyDescent="0.15">
      <c r="B3" s="42" t="s">
        <v>106</v>
      </c>
    </row>
    <row r="4" spans="1:6" ht="25.9" customHeight="1" x14ac:dyDescent="0.15">
      <c r="A4" s="44" t="s">
        <v>39</v>
      </c>
      <c r="B4" s="98">
        <v>2023</v>
      </c>
      <c r="C4" s="43" t="s">
        <v>105</v>
      </c>
    </row>
    <row r="5" spans="1:6" ht="25.9" customHeight="1" x14ac:dyDescent="0.15">
      <c r="A5" s="44" t="s">
        <v>68</v>
      </c>
      <c r="B5" s="42">
        <f>VLOOKUP(B4,【サンプル】DB!B3:D34,2,FALSE)</f>
        <v>76</v>
      </c>
    </row>
    <row r="6" spans="1:6" ht="25.9" customHeight="1" x14ac:dyDescent="0.15">
      <c r="A6" s="44" t="s">
        <v>38</v>
      </c>
      <c r="B6" s="42" t="s">
        <v>48</v>
      </c>
    </row>
    <row r="7" spans="1:6" ht="25.9" customHeight="1" x14ac:dyDescent="0.15">
      <c r="A7" s="44" t="s">
        <v>42</v>
      </c>
      <c r="B7" s="98" t="s">
        <v>61</v>
      </c>
      <c r="C7" s="43" t="s">
        <v>105</v>
      </c>
    </row>
    <row r="8" spans="1:6" ht="25.9" customHeight="1" x14ac:dyDescent="0.15">
      <c r="A8" s="44" t="s">
        <v>49</v>
      </c>
      <c r="B8" s="99"/>
      <c r="C8" s="43" t="s">
        <v>178</v>
      </c>
    </row>
    <row r="9" spans="1:6" ht="25.9" customHeight="1" x14ac:dyDescent="0.15">
      <c r="A9" s="44" t="s">
        <v>76</v>
      </c>
      <c r="B9" s="99"/>
    </row>
    <row r="10" spans="1:6" ht="25.9" customHeight="1" x14ac:dyDescent="0.15">
      <c r="A10" s="44" t="s">
        <v>77</v>
      </c>
      <c r="B10" s="99"/>
    </row>
    <row r="11" spans="1:6" ht="25.9" customHeight="1" x14ac:dyDescent="0.15">
      <c r="A11" s="44" t="s">
        <v>67</v>
      </c>
      <c r="B11" s="99"/>
    </row>
    <row r="12" spans="1:6" ht="25.9" customHeight="1" x14ac:dyDescent="0.15">
      <c r="A12" s="44" t="s">
        <v>69</v>
      </c>
      <c r="B12" s="100"/>
      <c r="C12" s="43" t="s">
        <v>107</v>
      </c>
      <c r="F12" s="43" t="str">
        <f>IF(B12="","",LEFT(B12,4)&amp;"-"&amp;MID(B12,5,2)&amp;"-"&amp;MID(B12,7,4))</f>
        <v/>
      </c>
    </row>
    <row r="13" spans="1:6" ht="25.9" customHeight="1" x14ac:dyDescent="0.15">
      <c r="A13" s="44" t="s">
        <v>70</v>
      </c>
      <c r="B13" s="100"/>
      <c r="C13" s="43" t="s">
        <v>107</v>
      </c>
      <c r="F13" s="43" t="str">
        <f>IF(B13="","",LEFT(B13,3)&amp;"-"&amp;MID(B13,4,4)&amp;"-"&amp;MID(B13,8,4))</f>
        <v/>
      </c>
    </row>
    <row r="14" spans="1:6" ht="25.9" customHeight="1" x14ac:dyDescent="0.15">
      <c r="A14" s="44" t="s">
        <v>72</v>
      </c>
      <c r="B14" s="100"/>
      <c r="C14" s="43" t="s">
        <v>107</v>
      </c>
      <c r="F14" s="43" t="str">
        <f>IF(B14="","",LEFT(B14,3)&amp;"-"&amp;MID(B14,4,4))</f>
        <v/>
      </c>
    </row>
    <row r="15" spans="1:6" ht="25.9" customHeight="1" x14ac:dyDescent="0.15">
      <c r="A15" s="44" t="s">
        <v>71</v>
      </c>
      <c r="B15" s="99"/>
    </row>
    <row r="16" spans="1:6" ht="25.9" customHeight="1" x14ac:dyDescent="0.15">
      <c r="A16" s="44"/>
      <c r="B16" s="44"/>
      <c r="C16" s="44"/>
    </row>
    <row r="17" spans="1:13" ht="20.45" customHeight="1" x14ac:dyDescent="0.15">
      <c r="A17" s="111" t="s">
        <v>132</v>
      </c>
      <c r="B17" s="111" t="s">
        <v>80</v>
      </c>
      <c r="C17" s="111" t="s">
        <v>98</v>
      </c>
      <c r="D17" s="111" t="s">
        <v>81</v>
      </c>
      <c r="E17" s="111"/>
      <c r="F17" s="111" t="s">
        <v>82</v>
      </c>
      <c r="G17" s="111"/>
      <c r="H17" s="110" t="s">
        <v>95</v>
      </c>
      <c r="I17" s="110"/>
      <c r="J17" s="110"/>
      <c r="K17" s="110"/>
      <c r="L17" s="110"/>
      <c r="M17" s="43" t="s">
        <v>97</v>
      </c>
    </row>
    <row r="18" spans="1:13" ht="20.45" customHeight="1" x14ac:dyDescent="0.15">
      <c r="A18" s="111"/>
      <c r="B18" s="111"/>
      <c r="C18" s="111"/>
      <c r="D18" s="111" t="s">
        <v>96</v>
      </c>
      <c r="E18" s="111"/>
      <c r="F18" s="111"/>
      <c r="G18" s="111"/>
      <c r="H18" s="110"/>
      <c r="I18" s="110"/>
      <c r="J18" s="110"/>
      <c r="K18" s="110"/>
      <c r="L18" s="110"/>
      <c r="M18" s="43" t="s">
        <v>49</v>
      </c>
    </row>
    <row r="19" spans="1:13" ht="28.15" customHeight="1" x14ac:dyDescent="0.15">
      <c r="A19" s="45" t="s">
        <v>94</v>
      </c>
      <c r="B19" s="101"/>
      <c r="C19" s="45" t="s">
        <v>100</v>
      </c>
      <c r="D19" s="112"/>
      <c r="E19" s="112"/>
      <c r="F19" s="113"/>
      <c r="G19" s="113"/>
      <c r="H19" s="114"/>
      <c r="I19" s="114"/>
      <c r="J19" s="114"/>
      <c r="K19" s="114"/>
      <c r="L19" s="114"/>
      <c r="M19" s="43" t="str">
        <f>IF(H19="","",IF(ISERROR(FIND("市",H19))=FALSE,LEFT(H19,FIND("市",H19)),IF(ISERROR(FIND("郡",H19))=FALSE,LEFT(H19,FIND("郡",H19)))))</f>
        <v/>
      </c>
    </row>
    <row r="20" spans="1:13" ht="28.15" customHeight="1" x14ac:dyDescent="0.15">
      <c r="A20" s="45" t="s">
        <v>83</v>
      </c>
      <c r="B20" s="101"/>
      <c r="C20" s="45" t="s">
        <v>101</v>
      </c>
      <c r="D20" s="112"/>
      <c r="E20" s="112"/>
      <c r="F20" s="113"/>
      <c r="G20" s="113"/>
      <c r="H20" s="114"/>
      <c r="I20" s="114"/>
      <c r="J20" s="114"/>
      <c r="K20" s="114"/>
      <c r="L20" s="114"/>
      <c r="M20" s="43" t="str">
        <f t="shared" ref="M20:M39" si="0">IF(H20="","",IF(ISERROR(FIND("市",H20))=FALSE,LEFT(H20,FIND("市",H20)),IF(ISERROR(FIND("郡",H20))=FALSE,LEFT(H20,FIND("郡",H20)))))</f>
        <v/>
      </c>
    </row>
    <row r="21" spans="1:13" ht="28.15" customHeight="1" x14ac:dyDescent="0.15">
      <c r="A21" s="45" t="s">
        <v>83</v>
      </c>
      <c r="B21" s="101"/>
      <c r="C21" s="45" t="s">
        <v>102</v>
      </c>
      <c r="D21" s="112"/>
      <c r="E21" s="112"/>
      <c r="F21" s="113"/>
      <c r="G21" s="113"/>
      <c r="H21" s="114"/>
      <c r="I21" s="114"/>
      <c r="J21" s="114"/>
      <c r="K21" s="114"/>
      <c r="L21" s="114"/>
      <c r="M21" s="43" t="str">
        <f t="shared" si="0"/>
        <v/>
      </c>
    </row>
    <row r="22" spans="1:13" ht="28.15" customHeight="1" x14ac:dyDescent="0.15">
      <c r="A22" s="46" t="s">
        <v>84</v>
      </c>
      <c r="B22" s="101"/>
      <c r="C22" s="45"/>
      <c r="D22" s="112"/>
      <c r="E22" s="112"/>
      <c r="F22" s="113"/>
      <c r="G22" s="113"/>
      <c r="H22" s="114"/>
      <c r="I22" s="114"/>
      <c r="J22" s="114"/>
      <c r="K22" s="114"/>
      <c r="L22" s="114"/>
      <c r="M22" s="43" t="str">
        <f t="shared" si="0"/>
        <v/>
      </c>
    </row>
    <row r="23" spans="1:13" ht="28.15" customHeight="1" x14ac:dyDescent="0.15">
      <c r="A23" s="45" t="s">
        <v>93</v>
      </c>
      <c r="B23" s="101"/>
      <c r="C23" s="102"/>
      <c r="D23" s="112"/>
      <c r="E23" s="112"/>
      <c r="F23" s="113"/>
      <c r="G23" s="113"/>
      <c r="H23" s="114"/>
      <c r="I23" s="114"/>
      <c r="J23" s="114"/>
      <c r="K23" s="114"/>
      <c r="L23" s="114"/>
      <c r="M23" s="43" t="str">
        <f t="shared" si="0"/>
        <v/>
      </c>
    </row>
    <row r="24" spans="1:13" ht="28.15" customHeight="1" x14ac:dyDescent="0.15">
      <c r="A24" s="45" t="s">
        <v>85</v>
      </c>
      <c r="B24" s="101"/>
      <c r="C24" s="102"/>
      <c r="D24" s="112"/>
      <c r="E24" s="112"/>
      <c r="F24" s="113"/>
      <c r="G24" s="113"/>
      <c r="H24" s="114"/>
      <c r="I24" s="114"/>
      <c r="J24" s="114"/>
      <c r="K24" s="114"/>
      <c r="L24" s="114"/>
      <c r="M24" s="43" t="str">
        <f t="shared" si="0"/>
        <v/>
      </c>
    </row>
    <row r="25" spans="1:13" ht="28.15" customHeight="1" x14ac:dyDescent="0.15">
      <c r="A25" s="45" t="s">
        <v>86</v>
      </c>
      <c r="B25" s="101"/>
      <c r="C25" s="102"/>
      <c r="D25" s="112"/>
      <c r="E25" s="112"/>
      <c r="F25" s="113"/>
      <c r="G25" s="113"/>
      <c r="H25" s="114"/>
      <c r="I25" s="114"/>
      <c r="J25" s="114"/>
      <c r="K25" s="114"/>
      <c r="L25" s="114"/>
      <c r="M25" s="43" t="str">
        <f t="shared" si="0"/>
        <v/>
      </c>
    </row>
    <row r="26" spans="1:13" ht="28.15" customHeight="1" x14ac:dyDescent="0.15">
      <c r="A26" s="45" t="s">
        <v>87</v>
      </c>
      <c r="B26" s="101"/>
      <c r="C26" s="102"/>
      <c r="D26" s="112"/>
      <c r="E26" s="112"/>
      <c r="F26" s="113"/>
      <c r="G26" s="113"/>
      <c r="H26" s="114"/>
      <c r="I26" s="114"/>
      <c r="J26" s="114"/>
      <c r="K26" s="114"/>
      <c r="L26" s="114"/>
      <c r="M26" s="43" t="str">
        <f t="shared" si="0"/>
        <v/>
      </c>
    </row>
    <row r="27" spans="1:13" ht="28.15" customHeight="1" x14ac:dyDescent="0.15">
      <c r="A27" s="45" t="s">
        <v>88</v>
      </c>
      <c r="B27" s="101"/>
      <c r="C27" s="102"/>
      <c r="D27" s="112"/>
      <c r="E27" s="112"/>
      <c r="F27" s="113"/>
      <c r="G27" s="113"/>
      <c r="H27" s="114"/>
      <c r="I27" s="114"/>
      <c r="J27" s="114"/>
      <c r="K27" s="114"/>
      <c r="L27" s="114"/>
      <c r="M27" s="43" t="str">
        <f t="shared" si="0"/>
        <v/>
      </c>
    </row>
    <row r="28" spans="1:13" ht="28.15" customHeight="1" x14ac:dyDescent="0.15">
      <c r="A28" s="45" t="s">
        <v>89</v>
      </c>
      <c r="B28" s="101"/>
      <c r="C28" s="102"/>
      <c r="D28" s="112"/>
      <c r="E28" s="112"/>
      <c r="F28" s="113"/>
      <c r="G28" s="113"/>
      <c r="H28" s="114"/>
      <c r="I28" s="114"/>
      <c r="J28" s="114"/>
      <c r="K28" s="114"/>
      <c r="L28" s="114"/>
      <c r="M28" s="43" t="str">
        <f t="shared" si="0"/>
        <v/>
      </c>
    </row>
    <row r="29" spans="1:13" ht="28.15" customHeight="1" x14ac:dyDescent="0.15">
      <c r="A29" s="45" t="s">
        <v>90</v>
      </c>
      <c r="B29" s="101"/>
      <c r="C29" s="102"/>
      <c r="D29" s="112"/>
      <c r="E29" s="112"/>
      <c r="F29" s="113"/>
      <c r="G29" s="113"/>
      <c r="H29" s="114"/>
      <c r="I29" s="114"/>
      <c r="J29" s="114"/>
      <c r="K29" s="114"/>
      <c r="L29" s="114"/>
      <c r="M29" s="43" t="str">
        <f t="shared" si="0"/>
        <v/>
      </c>
    </row>
    <row r="30" spans="1:13" ht="28.15" customHeight="1" x14ac:dyDescent="0.15">
      <c r="A30" s="45" t="s">
        <v>91</v>
      </c>
      <c r="B30" s="101"/>
      <c r="C30" s="102"/>
      <c r="D30" s="112"/>
      <c r="E30" s="112"/>
      <c r="F30" s="113"/>
      <c r="G30" s="113"/>
      <c r="H30" s="114"/>
      <c r="I30" s="114"/>
      <c r="J30" s="114"/>
      <c r="K30" s="114"/>
      <c r="L30" s="114"/>
      <c r="M30" s="43" t="str">
        <f t="shared" si="0"/>
        <v/>
      </c>
    </row>
    <row r="31" spans="1:13" ht="28.15" customHeight="1" x14ac:dyDescent="0.15">
      <c r="A31" s="45" t="s">
        <v>92</v>
      </c>
      <c r="B31" s="101"/>
      <c r="C31" s="102"/>
      <c r="D31" s="112"/>
      <c r="E31" s="112"/>
      <c r="F31" s="113"/>
      <c r="G31" s="113"/>
      <c r="H31" s="114"/>
      <c r="I31" s="114"/>
      <c r="J31" s="114"/>
      <c r="K31" s="114"/>
      <c r="L31" s="114"/>
      <c r="M31" s="43" t="str">
        <f t="shared" si="0"/>
        <v/>
      </c>
    </row>
    <row r="32" spans="1:13" ht="28.15" customHeight="1" x14ac:dyDescent="0.15">
      <c r="A32" s="45" t="s">
        <v>124</v>
      </c>
      <c r="B32" s="101"/>
      <c r="C32" s="102"/>
      <c r="D32" s="112"/>
      <c r="E32" s="112"/>
      <c r="F32" s="113"/>
      <c r="G32" s="113"/>
      <c r="H32" s="114"/>
      <c r="I32" s="114"/>
      <c r="J32" s="114"/>
      <c r="K32" s="114"/>
      <c r="L32" s="114"/>
      <c r="M32" s="43" t="str">
        <f t="shared" si="0"/>
        <v/>
      </c>
    </row>
    <row r="33" spans="1:13" ht="28.15" customHeight="1" x14ac:dyDescent="0.15">
      <c r="A33" s="45" t="s">
        <v>125</v>
      </c>
      <c r="B33" s="101"/>
      <c r="C33" s="102"/>
      <c r="D33" s="112"/>
      <c r="E33" s="112"/>
      <c r="F33" s="113"/>
      <c r="G33" s="113"/>
      <c r="H33" s="114"/>
      <c r="I33" s="114"/>
      <c r="J33" s="114"/>
      <c r="K33" s="114"/>
      <c r="L33" s="114"/>
      <c r="M33" s="43" t="str">
        <f t="shared" si="0"/>
        <v/>
      </c>
    </row>
    <row r="34" spans="1:13" ht="28.15" customHeight="1" x14ac:dyDescent="0.15">
      <c r="A34" s="45" t="s">
        <v>126</v>
      </c>
      <c r="B34" s="101"/>
      <c r="C34" s="102"/>
      <c r="D34" s="112"/>
      <c r="E34" s="112"/>
      <c r="F34" s="113"/>
      <c r="G34" s="113"/>
      <c r="H34" s="114"/>
      <c r="I34" s="114"/>
      <c r="J34" s="114"/>
      <c r="K34" s="114"/>
      <c r="L34" s="114"/>
      <c r="M34" s="43" t="str">
        <f t="shared" si="0"/>
        <v/>
      </c>
    </row>
    <row r="35" spans="1:13" ht="28.15" customHeight="1" x14ac:dyDescent="0.15">
      <c r="A35" s="45" t="s">
        <v>127</v>
      </c>
      <c r="B35" s="101"/>
      <c r="C35" s="102"/>
      <c r="D35" s="112"/>
      <c r="E35" s="112"/>
      <c r="F35" s="113"/>
      <c r="G35" s="113"/>
      <c r="H35" s="114"/>
      <c r="I35" s="114"/>
      <c r="J35" s="114"/>
      <c r="K35" s="114"/>
      <c r="L35" s="114"/>
      <c r="M35" s="43" t="str">
        <f t="shared" si="0"/>
        <v/>
      </c>
    </row>
    <row r="36" spans="1:13" ht="28.15" customHeight="1" x14ac:dyDescent="0.15">
      <c r="A36" s="45" t="s">
        <v>128</v>
      </c>
      <c r="B36" s="101"/>
      <c r="C36" s="102"/>
      <c r="D36" s="112"/>
      <c r="E36" s="112"/>
      <c r="F36" s="113"/>
      <c r="G36" s="113"/>
      <c r="H36" s="114"/>
      <c r="I36" s="114"/>
      <c r="J36" s="114"/>
      <c r="K36" s="114"/>
      <c r="L36" s="114"/>
      <c r="M36" s="43" t="str">
        <f t="shared" si="0"/>
        <v/>
      </c>
    </row>
    <row r="37" spans="1:13" ht="28.15" customHeight="1" x14ac:dyDescent="0.15">
      <c r="A37" s="45" t="s">
        <v>129</v>
      </c>
      <c r="B37" s="101"/>
      <c r="C37" s="102"/>
      <c r="D37" s="112"/>
      <c r="E37" s="112"/>
      <c r="F37" s="113"/>
      <c r="G37" s="113"/>
      <c r="H37" s="114"/>
      <c r="I37" s="114"/>
      <c r="J37" s="114"/>
      <c r="K37" s="114"/>
      <c r="L37" s="114"/>
      <c r="M37" s="43" t="str">
        <f t="shared" si="0"/>
        <v/>
      </c>
    </row>
    <row r="38" spans="1:13" ht="28.15" customHeight="1" x14ac:dyDescent="0.15">
      <c r="A38" s="45" t="s">
        <v>130</v>
      </c>
      <c r="B38" s="101"/>
      <c r="C38" s="102"/>
      <c r="D38" s="112"/>
      <c r="E38" s="112"/>
      <c r="F38" s="113"/>
      <c r="G38" s="113"/>
      <c r="H38" s="114"/>
      <c r="I38" s="114"/>
      <c r="J38" s="114"/>
      <c r="K38" s="114"/>
      <c r="L38" s="114"/>
      <c r="M38" s="43" t="str">
        <f t="shared" si="0"/>
        <v/>
      </c>
    </row>
    <row r="39" spans="1:13" ht="28.15" customHeight="1" x14ac:dyDescent="0.15">
      <c r="A39" s="45" t="s">
        <v>131</v>
      </c>
      <c r="B39" s="101"/>
      <c r="C39" s="102"/>
      <c r="D39" s="112"/>
      <c r="E39" s="112"/>
      <c r="F39" s="113"/>
      <c r="G39" s="113"/>
      <c r="H39" s="114"/>
      <c r="I39" s="114"/>
      <c r="J39" s="114"/>
      <c r="K39" s="114"/>
      <c r="L39" s="114"/>
      <c r="M39" s="43" t="str">
        <f t="shared" si="0"/>
        <v/>
      </c>
    </row>
    <row r="40" spans="1:13" ht="25.9" customHeight="1" x14ac:dyDescent="0.15">
      <c r="A40" s="42"/>
      <c r="B40" s="43"/>
    </row>
    <row r="41" spans="1:13" ht="25.9" customHeight="1" x14ac:dyDescent="0.15">
      <c r="A41" s="42"/>
      <c r="B41" s="43"/>
    </row>
  </sheetData>
  <sheetProtection algorithmName="SHA-512" hashValue="6xUSTvZ8hzuwK3ZIlJHdckmVfEUaxmP689UB8WwaelCrvnAJZLtUj8LA2rxgr8Zint9ECTvNkWw8E80bXdwriA==" saltValue="8XIFsIFZnBudtePEf4Y8dg==" spinCount="100000" sheet="1" objects="1" scenarios="1" formatCells="0" selectLockedCells="1"/>
  <mergeCells count="70">
    <mergeCell ref="D39:E39"/>
    <mergeCell ref="F39:G39"/>
    <mergeCell ref="H39:L39"/>
    <mergeCell ref="D37:E37"/>
    <mergeCell ref="F37:G37"/>
    <mergeCell ref="H37:L37"/>
    <mergeCell ref="D38:E38"/>
    <mergeCell ref="F38:G38"/>
    <mergeCell ref="H38:L38"/>
    <mergeCell ref="D35:E35"/>
    <mergeCell ref="F35:G35"/>
    <mergeCell ref="H35:L35"/>
    <mergeCell ref="D36:E36"/>
    <mergeCell ref="F36:G36"/>
    <mergeCell ref="H36:L36"/>
    <mergeCell ref="D33:E33"/>
    <mergeCell ref="F33:G33"/>
    <mergeCell ref="H33:L33"/>
    <mergeCell ref="D34:E34"/>
    <mergeCell ref="F34:G34"/>
    <mergeCell ref="H34:L34"/>
    <mergeCell ref="D31:E31"/>
    <mergeCell ref="F31:G31"/>
    <mergeCell ref="H31:L31"/>
    <mergeCell ref="D32:E32"/>
    <mergeCell ref="F32:G32"/>
    <mergeCell ref="H32:L32"/>
    <mergeCell ref="D29:E29"/>
    <mergeCell ref="F29:G29"/>
    <mergeCell ref="H29:L29"/>
    <mergeCell ref="D30:E30"/>
    <mergeCell ref="F30:G30"/>
    <mergeCell ref="H30:L30"/>
    <mergeCell ref="D27:E27"/>
    <mergeCell ref="F27:G27"/>
    <mergeCell ref="H27:L27"/>
    <mergeCell ref="D28:E28"/>
    <mergeCell ref="F28:G28"/>
    <mergeCell ref="H28:L28"/>
    <mergeCell ref="D25:E25"/>
    <mergeCell ref="F25:G25"/>
    <mergeCell ref="H25:L25"/>
    <mergeCell ref="D26:E26"/>
    <mergeCell ref="F26:G26"/>
    <mergeCell ref="H26:L26"/>
    <mergeCell ref="D23:E23"/>
    <mergeCell ref="F23:G23"/>
    <mergeCell ref="H23:L23"/>
    <mergeCell ref="D24:E24"/>
    <mergeCell ref="F24:G24"/>
    <mergeCell ref="H24:L24"/>
    <mergeCell ref="D21:E21"/>
    <mergeCell ref="F21:G21"/>
    <mergeCell ref="H21:L21"/>
    <mergeCell ref="D22:E22"/>
    <mergeCell ref="F22:G22"/>
    <mergeCell ref="H22:L22"/>
    <mergeCell ref="D19:E19"/>
    <mergeCell ref="F19:G19"/>
    <mergeCell ref="H19:L19"/>
    <mergeCell ref="D20:E20"/>
    <mergeCell ref="F20:G20"/>
    <mergeCell ref="H20:L20"/>
    <mergeCell ref="H17:L18"/>
    <mergeCell ref="D18:E18"/>
    <mergeCell ref="A17:A18"/>
    <mergeCell ref="B17:B18"/>
    <mergeCell ref="C17:C18"/>
    <mergeCell ref="D17:E17"/>
    <mergeCell ref="F17:G18"/>
  </mergeCells>
  <phoneticPr fontId="39"/>
  <pageMargins left="0" right="0" top="0" bottom="0" header="0.31496062992125984" footer="0.31496062992125984"/>
  <pageSetup paperSize="9" scale="61" orientation="portrait" horizontalDpi="4294967293" verticalDpi="0" r:id="rId1"/>
  <extLst>
    <ext xmlns:x14="http://schemas.microsoft.com/office/spreadsheetml/2009/9/main" uri="{CCE6A557-97BC-4b89-ADB6-D9C93CAAB3DF}">
      <x14:dataValidations xmlns:xm="http://schemas.microsoft.com/office/excel/2006/main" count="4">
        <x14:dataValidation type="list" allowBlank="1" showInputMessage="1" showErrorMessage="1" xr:uid="{67B120C3-1595-4ED0-9CE1-3943A068757A}">
          <x14:formula1>
            <xm:f>【サンプル】DB!$G$3:$G$19</xm:f>
          </x14:formula1>
          <xm:sqref>B8</xm:sqref>
        </x14:dataValidation>
        <x14:dataValidation type="list" allowBlank="1" showInputMessage="1" showErrorMessage="1" xr:uid="{376F6CA8-57CF-4168-9075-80076DD0E400}">
          <x14:formula1>
            <xm:f>【サンプル】DB!$E$3:$E$19</xm:f>
          </x14:formula1>
          <xm:sqref>B7</xm:sqref>
        </x14:dataValidation>
        <x14:dataValidation type="list" allowBlank="1" showInputMessage="1" showErrorMessage="1" xr:uid="{DBA35781-F5C6-497A-97CA-31A5BBAD1C38}">
          <x14:formula1>
            <xm:f>【サンプル】DB!$I$3:$I$5</xm:f>
          </x14:formula1>
          <xm:sqref>B9</xm:sqref>
        </x14:dataValidation>
        <x14:dataValidation type="list" allowBlank="1" showInputMessage="1" showErrorMessage="1" xr:uid="{08F5D154-73D3-4EC8-B039-70696678BC2B}">
          <x14:formula1>
            <xm:f>【サンプル】DB!$B$3:$B$34</xm:f>
          </x14:formula1>
          <xm:sqref>B4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A5EEF-693D-4759-840D-97FB12EBA9C2}">
  <sheetPr>
    <tabColor rgb="FFFFFFCC"/>
    <pageSetUpPr fitToPage="1"/>
  </sheetPr>
  <dimension ref="A1:Q52"/>
  <sheetViews>
    <sheetView showGridLines="0" view="pageBreakPreview" zoomScale="92" zoomScaleNormal="100" zoomScaleSheetLayoutView="92" workbookViewId="0">
      <selection activeCell="S3" sqref="S3"/>
    </sheetView>
  </sheetViews>
  <sheetFormatPr defaultRowHeight="13.5" x14ac:dyDescent="0.15"/>
  <cols>
    <col min="1" max="1" width="2.5" customWidth="1"/>
    <col min="2" max="15" width="9" customWidth="1"/>
    <col min="16" max="16" width="2.5" customWidth="1"/>
  </cols>
  <sheetData>
    <row r="1" spans="1:17" ht="60" customHeight="1" x14ac:dyDescent="0.15">
      <c r="A1" s="73" t="s">
        <v>123</v>
      </c>
      <c r="P1" s="76" t="s">
        <v>183</v>
      </c>
    </row>
    <row r="2" spans="1:17" x14ac:dyDescent="0.15">
      <c r="A2" s="47"/>
      <c r="Q2" s="139" t="s">
        <v>182</v>
      </c>
    </row>
    <row r="3" spans="1:17" ht="27.75" customHeight="1" x14ac:dyDescent="0.15">
      <c r="A3" s="140" t="str">
        <f>"第"&amp;①入力シート!B5&amp;"回　"&amp;①入力シート!B6 &amp;"　参加申込書"</f>
        <v>第76回　滋賀県民スポーツ大会　参加申込書</v>
      </c>
      <c r="B3" s="140"/>
      <c r="C3" s="140"/>
      <c r="D3" s="140"/>
      <c r="E3" s="140"/>
      <c r="F3" s="140"/>
      <c r="G3" s="140"/>
      <c r="H3" s="140"/>
      <c r="I3" s="140"/>
      <c r="J3" s="140"/>
      <c r="K3" s="140"/>
      <c r="L3" s="140"/>
      <c r="M3" s="140"/>
      <c r="N3" s="140"/>
      <c r="O3" s="140"/>
      <c r="P3" s="140"/>
      <c r="Q3" s="139"/>
    </row>
    <row r="4" spans="1:17" ht="27.75" customHeight="1" x14ac:dyDescent="0.15">
      <c r="A4" s="48"/>
      <c r="B4" s="48"/>
      <c r="C4" s="48"/>
      <c r="D4" s="48"/>
      <c r="E4" s="48"/>
      <c r="F4" s="48"/>
      <c r="G4" s="48"/>
      <c r="H4" s="48"/>
      <c r="I4" s="48"/>
      <c r="J4" s="48"/>
      <c r="K4" s="48"/>
      <c r="L4" s="48"/>
      <c r="N4" s="79" t="s">
        <v>176</v>
      </c>
      <c r="O4" s="77">
        <v>24</v>
      </c>
      <c r="P4" s="48"/>
      <c r="Q4" s="139"/>
    </row>
    <row r="5" spans="1:17" ht="27.75" customHeight="1" x14ac:dyDescent="0.15">
      <c r="A5" s="48"/>
      <c r="B5" s="141" t="s">
        <v>177</v>
      </c>
      <c r="C5" s="141"/>
      <c r="D5" s="141"/>
      <c r="E5" s="141"/>
      <c r="F5" s="141"/>
      <c r="G5" s="141"/>
      <c r="H5" s="141"/>
      <c r="I5" s="141"/>
      <c r="J5" s="141"/>
      <c r="K5" s="141"/>
      <c r="L5" s="141"/>
      <c r="M5" s="141"/>
      <c r="N5" s="141"/>
      <c r="P5" s="48"/>
      <c r="Q5" s="139"/>
    </row>
    <row r="6" spans="1:17" ht="16.149999999999999" customHeight="1" x14ac:dyDescent="0.15">
      <c r="A6" s="48"/>
      <c r="B6" s="72" t="s">
        <v>205</v>
      </c>
      <c r="C6" s="71"/>
      <c r="D6" s="80" t="s">
        <v>208</v>
      </c>
      <c r="E6" s="71"/>
      <c r="F6" s="71"/>
      <c r="G6" s="71"/>
      <c r="H6" s="71"/>
      <c r="I6" s="71"/>
      <c r="J6" s="71"/>
      <c r="K6" s="71"/>
      <c r="L6" s="71"/>
      <c r="M6" s="71"/>
      <c r="N6" s="71"/>
      <c r="P6" s="48"/>
      <c r="Q6" s="139"/>
    </row>
    <row r="7" spans="1:17" ht="16.149999999999999" customHeight="1" x14ac:dyDescent="0.15">
      <c r="A7" s="48"/>
      <c r="B7" s="72"/>
      <c r="C7" s="71"/>
      <c r="E7" s="78" t="s">
        <v>209</v>
      </c>
      <c r="F7" s="80" t="s">
        <v>210</v>
      </c>
      <c r="G7" s="71"/>
      <c r="H7" s="71"/>
      <c r="I7" s="71"/>
      <c r="J7" s="71"/>
      <c r="K7" s="71"/>
      <c r="L7" s="71"/>
      <c r="M7" s="71"/>
      <c r="N7" s="71"/>
      <c r="P7" s="48"/>
      <c r="Q7" s="139"/>
    </row>
    <row r="8" spans="1:17" ht="16.149999999999999" customHeight="1" x14ac:dyDescent="0.15">
      <c r="A8" s="48"/>
      <c r="B8" s="72"/>
      <c r="C8" s="71"/>
      <c r="E8" s="78" t="s">
        <v>211</v>
      </c>
      <c r="F8" s="81" t="s">
        <v>212</v>
      </c>
      <c r="G8" s="71"/>
      <c r="H8" s="71"/>
      <c r="I8" s="71"/>
      <c r="J8" s="71"/>
      <c r="K8" s="71"/>
      <c r="L8" s="71"/>
      <c r="M8" s="71"/>
      <c r="N8" s="71"/>
      <c r="P8" s="48"/>
      <c r="Q8" s="139"/>
    </row>
    <row r="9" spans="1:17" ht="16.149999999999999" customHeight="1" x14ac:dyDescent="0.15">
      <c r="A9" s="48"/>
      <c r="B9" s="72" t="s">
        <v>206</v>
      </c>
      <c r="C9" s="71"/>
      <c r="D9" s="80" t="s">
        <v>207</v>
      </c>
      <c r="E9" s="71"/>
      <c r="F9" s="71"/>
      <c r="G9" s="71"/>
      <c r="H9" s="71"/>
      <c r="I9" s="71"/>
      <c r="J9" s="71"/>
      <c r="K9" s="71"/>
      <c r="L9" s="71"/>
      <c r="M9" s="71"/>
      <c r="N9" s="71"/>
      <c r="P9" s="48"/>
      <c r="Q9" s="139"/>
    </row>
    <row r="10" spans="1:17" ht="16.149999999999999" customHeight="1" x14ac:dyDescent="0.15">
      <c r="Q10" s="139"/>
    </row>
    <row r="11" spans="1:17" ht="28.15" customHeight="1" x14ac:dyDescent="0.15">
      <c r="B11" s="142" t="s">
        <v>49</v>
      </c>
      <c r="C11" s="143"/>
      <c r="D11" s="144" t="str">
        <f>IF(①入力シート!B8="","",①入力シート!B8)</f>
        <v/>
      </c>
      <c r="E11" s="145"/>
      <c r="F11" s="146" t="str">
        <f>IF(①入力シート!B9=""," 男  子  ・  女  子 ",①入力シート!B9)</f>
        <v xml:space="preserve"> 男  子  ・  女  子 </v>
      </c>
      <c r="G11" s="147"/>
      <c r="H11" s="145"/>
      <c r="I11" s="146" t="s">
        <v>2</v>
      </c>
      <c r="J11" s="148"/>
      <c r="K11" s="117" t="str">
        <f>IF(①入力シート!B10="","",①入力シート!B10)</f>
        <v/>
      </c>
      <c r="L11" s="118"/>
      <c r="M11" s="118"/>
      <c r="N11" s="118"/>
      <c r="O11" s="119"/>
      <c r="Q11" s="139"/>
    </row>
    <row r="12" spans="1:17" ht="21.75" customHeight="1" x14ac:dyDescent="0.15">
      <c r="B12" s="115" t="s">
        <v>78</v>
      </c>
      <c r="C12" s="116"/>
      <c r="D12" s="117" t="str">
        <f>IF(①入力シート!B11="","",①入力シート!B11)</f>
        <v/>
      </c>
      <c r="E12" s="118"/>
      <c r="F12" s="118"/>
      <c r="G12" s="118"/>
      <c r="H12" s="119"/>
      <c r="I12" s="120" t="s">
        <v>79</v>
      </c>
      <c r="J12" s="122" t="str">
        <f>IF(①入力シート!B14="","〒","〒　"&amp;LEFT(①入力シート!B14,3)&amp;"-"&amp;MID(①入力シート!B14,4,4))</f>
        <v>〒</v>
      </c>
      <c r="K12" s="123"/>
      <c r="L12" s="123"/>
      <c r="M12" s="49"/>
      <c r="N12" s="49"/>
      <c r="O12" s="50"/>
      <c r="Q12" s="74"/>
    </row>
    <row r="13" spans="1:17" ht="21.75" customHeight="1" x14ac:dyDescent="0.15">
      <c r="B13" s="124" t="s">
        <v>37</v>
      </c>
      <c r="C13" s="125"/>
      <c r="D13" s="95" t="s">
        <v>11</v>
      </c>
      <c r="E13" s="128" t="str">
        <f>IF(①入力シート!B12="","",LEFT(①入力シート!B12,4)&amp;"-"&amp;MID(①入力シート!B12,5,2)&amp;"-"&amp;MID(①入力シート!B12,7,4))</f>
        <v/>
      </c>
      <c r="F13" s="129"/>
      <c r="G13" s="129"/>
      <c r="H13" s="130"/>
      <c r="I13" s="120"/>
      <c r="J13" s="131" t="str">
        <f>IF(①入力シート!B15="","",①入力シート!B15)</f>
        <v/>
      </c>
      <c r="K13" s="132"/>
      <c r="L13" s="132"/>
      <c r="M13" s="132"/>
      <c r="N13" s="132"/>
      <c r="O13" s="133"/>
      <c r="Q13" s="74"/>
    </row>
    <row r="14" spans="1:17" ht="21.75" customHeight="1" x14ac:dyDescent="0.15">
      <c r="B14" s="126"/>
      <c r="C14" s="127"/>
      <c r="D14" s="94" t="s">
        <v>12</v>
      </c>
      <c r="E14" s="137" t="str">
        <f>IF(①入力シート!B13="","",LEFT(①入力シート!B13,3)&amp;"-"&amp;MID(①入力シート!B13,4,4)&amp;"-"&amp;MID(①入力シート!B13,8,4))</f>
        <v/>
      </c>
      <c r="F14" s="137"/>
      <c r="G14" s="137"/>
      <c r="H14" s="138"/>
      <c r="I14" s="121"/>
      <c r="J14" s="134"/>
      <c r="K14" s="135"/>
      <c r="L14" s="135"/>
      <c r="M14" s="135"/>
      <c r="N14" s="135"/>
      <c r="O14" s="136"/>
      <c r="Q14" s="74"/>
    </row>
    <row r="15" spans="1:17" ht="6" customHeight="1" x14ac:dyDescent="0.15">
      <c r="B15" s="2"/>
      <c r="C15" s="2"/>
      <c r="D15" s="2"/>
      <c r="E15" s="2"/>
      <c r="F15" s="2"/>
      <c r="Q15" s="74"/>
    </row>
    <row r="16" spans="1:17" ht="16.149999999999999" customHeight="1" x14ac:dyDescent="0.15">
      <c r="B16" s="153" t="s">
        <v>108</v>
      </c>
      <c r="C16" s="153"/>
      <c r="D16" s="153"/>
      <c r="E16" s="153"/>
      <c r="F16" s="153"/>
      <c r="G16" s="153"/>
      <c r="H16" s="153"/>
      <c r="I16" s="153"/>
      <c r="J16" s="153"/>
      <c r="K16" s="153"/>
      <c r="L16" s="153"/>
      <c r="M16" s="153"/>
      <c r="N16" s="52"/>
      <c r="Q16" s="74"/>
    </row>
    <row r="17" spans="2:17" ht="16.149999999999999" customHeight="1" x14ac:dyDescent="0.15">
      <c r="B17" s="153" t="s">
        <v>109</v>
      </c>
      <c r="C17" s="153"/>
      <c r="D17" s="153"/>
      <c r="E17" s="153"/>
      <c r="F17" s="153"/>
      <c r="G17" s="153"/>
      <c r="H17" s="153"/>
      <c r="I17" s="153"/>
      <c r="J17" s="153"/>
      <c r="K17" s="153"/>
      <c r="L17" s="153"/>
      <c r="M17" s="153"/>
      <c r="N17" s="52"/>
      <c r="Q17" s="74"/>
    </row>
    <row r="18" spans="2:17" ht="6" customHeight="1" x14ac:dyDescent="0.15">
      <c r="B18" s="52"/>
      <c r="C18" s="52"/>
      <c r="D18" s="52"/>
      <c r="E18" s="52"/>
      <c r="F18" s="52"/>
      <c r="G18" s="52"/>
      <c r="H18" s="52"/>
      <c r="I18" s="52"/>
      <c r="J18" s="52"/>
      <c r="K18" s="52"/>
      <c r="L18" s="52"/>
      <c r="M18" s="52"/>
      <c r="N18" s="52"/>
      <c r="O18" s="52"/>
      <c r="Q18" s="74"/>
    </row>
    <row r="19" spans="2:17" ht="28.15" customHeight="1" x14ac:dyDescent="0.15">
      <c r="B19" s="70" t="str">
        <f>①入力シート!A17</f>
        <v>位　　置</v>
      </c>
      <c r="C19" s="154" t="str">
        <f>①入力シート!B17</f>
        <v>氏　　　　名</v>
      </c>
      <c r="D19" s="154"/>
      <c r="E19" s="154"/>
      <c r="F19" s="53" t="str">
        <f>①入力シート!C17</f>
        <v>U N</v>
      </c>
      <c r="G19" s="154" t="str">
        <f>①入力シート!D17</f>
        <v>生年月日</v>
      </c>
      <c r="H19" s="154"/>
      <c r="I19" s="154" t="str">
        <f>①入力シート!F17</f>
        <v>職　　業</v>
      </c>
      <c r="J19" s="154"/>
      <c r="K19" s="155" t="str">
        <f>①入力シート!H17</f>
        <v>住　　所</v>
      </c>
      <c r="L19" s="155"/>
      <c r="M19" s="155"/>
      <c r="N19" s="155"/>
      <c r="O19" s="156"/>
      <c r="Q19" s="74"/>
    </row>
    <row r="20" spans="2:17" ht="28.15" customHeight="1" x14ac:dyDescent="0.15">
      <c r="B20" s="54" t="str">
        <f>①入力シート!A19</f>
        <v>監 督</v>
      </c>
      <c r="C20" s="157" t="str">
        <f>IF(①入力シート!B19="","",①入力シート!B19)</f>
        <v/>
      </c>
      <c r="D20" s="157"/>
      <c r="E20" s="157"/>
      <c r="F20" s="55" t="str">
        <f>IF(①入力シート!C19="","",①入力シート!C19)</f>
        <v>3 0</v>
      </c>
      <c r="G20" s="158" t="str">
        <f>IF(①入力シート!D19="","",①入力シート!D19)</f>
        <v/>
      </c>
      <c r="H20" s="158"/>
      <c r="I20" s="157" t="str">
        <f>IF(①入力シート!F19="","",①入力シート!F19)</f>
        <v/>
      </c>
      <c r="J20" s="157"/>
      <c r="K20" s="159" t="str">
        <f>IF(①入力シート!H19="","",①入力シート!H19)</f>
        <v/>
      </c>
      <c r="L20" s="159"/>
      <c r="M20" s="159"/>
      <c r="N20" s="159"/>
      <c r="O20" s="160"/>
      <c r="Q20" s="139" t="s">
        <v>182</v>
      </c>
    </row>
    <row r="21" spans="2:17" ht="28.15" customHeight="1" x14ac:dyDescent="0.15">
      <c r="B21" s="56" t="str">
        <f>①入力シート!A20</f>
        <v>コーチ</v>
      </c>
      <c r="C21" s="149" t="str">
        <f>IF(①入力シート!B20="","",①入力シート!B20)</f>
        <v/>
      </c>
      <c r="D21" s="149"/>
      <c r="E21" s="149"/>
      <c r="F21" s="57" t="str">
        <f>IF(①入力シート!C20="","",①入力シート!C20)</f>
        <v>3 1</v>
      </c>
      <c r="G21" s="150" t="str">
        <f>IF(①入力シート!D20="","",①入力シート!D20)</f>
        <v/>
      </c>
      <c r="H21" s="150"/>
      <c r="I21" s="149" t="str">
        <f>IF(①入力シート!F20="","",①入力シート!F20)</f>
        <v/>
      </c>
      <c r="J21" s="149"/>
      <c r="K21" s="151" t="str">
        <f>IF(①入力シート!H20="","",①入力シート!H20)</f>
        <v/>
      </c>
      <c r="L21" s="151"/>
      <c r="M21" s="151"/>
      <c r="N21" s="151"/>
      <c r="O21" s="152"/>
      <c r="Q21" s="139"/>
    </row>
    <row r="22" spans="2:17" ht="28.15" customHeight="1" x14ac:dyDescent="0.15">
      <c r="B22" s="56" t="str">
        <f>①入力シート!A21</f>
        <v>コーチ</v>
      </c>
      <c r="C22" s="149" t="str">
        <f>IF(①入力シート!B21="","",①入力シート!B21)</f>
        <v/>
      </c>
      <c r="D22" s="149"/>
      <c r="E22" s="149"/>
      <c r="F22" s="57" t="str">
        <f>IF(①入力シート!C21="","",①入力シート!C21)</f>
        <v>3 2</v>
      </c>
      <c r="G22" s="150" t="str">
        <f>IF(①入力シート!D21="","",①入力シート!D21)</f>
        <v/>
      </c>
      <c r="H22" s="150"/>
      <c r="I22" s="149" t="str">
        <f>IF(①入力シート!F21="","",①入力シート!F21)</f>
        <v/>
      </c>
      <c r="J22" s="149"/>
      <c r="K22" s="151" t="str">
        <f>IF(①入力シート!H21="","",①入力シート!H21)</f>
        <v/>
      </c>
      <c r="L22" s="151"/>
      <c r="M22" s="151"/>
      <c r="N22" s="151"/>
      <c r="O22" s="152"/>
      <c r="Q22" s="139"/>
    </row>
    <row r="23" spans="2:17" ht="28.15" customHeight="1" x14ac:dyDescent="0.15">
      <c r="B23" s="58" t="str">
        <f>①入力シート!A22</f>
        <v>スコアラー</v>
      </c>
      <c r="C23" s="149" t="str">
        <f>IF(①入力シート!B22="","",①入力シート!B22)</f>
        <v/>
      </c>
      <c r="D23" s="149"/>
      <c r="E23" s="149"/>
      <c r="F23" s="57" t="str">
        <f>IF(①入力シート!C22="","",①入力シート!C22)</f>
        <v/>
      </c>
      <c r="G23" s="150" t="str">
        <f>IF(①入力シート!D22="","",①入力シート!D22)</f>
        <v/>
      </c>
      <c r="H23" s="150"/>
      <c r="I23" s="149" t="str">
        <f>IF(①入力シート!F22="","",①入力シート!F22)</f>
        <v/>
      </c>
      <c r="J23" s="149"/>
      <c r="K23" s="151" t="str">
        <f>IF(①入力シート!H22="","",①入力シート!H22)</f>
        <v/>
      </c>
      <c r="L23" s="151"/>
      <c r="M23" s="151"/>
      <c r="N23" s="151"/>
      <c r="O23" s="152"/>
      <c r="Q23" s="139"/>
    </row>
    <row r="24" spans="2:17" ht="28.15" customHeight="1" x14ac:dyDescent="0.15">
      <c r="B24" s="56" t="str">
        <f>①入力シート!A23</f>
        <v>1 投手</v>
      </c>
      <c r="C24" s="149" t="str">
        <f>IF(①入力シート!B23="","",①入力シート!B23)</f>
        <v/>
      </c>
      <c r="D24" s="149"/>
      <c r="E24" s="149"/>
      <c r="F24" s="57" t="str">
        <f>IF(①入力シート!C23="","",①入力シート!C23)</f>
        <v/>
      </c>
      <c r="G24" s="150" t="str">
        <f>IF(①入力シート!D23="","",①入力シート!D23)</f>
        <v/>
      </c>
      <c r="H24" s="150"/>
      <c r="I24" s="149" t="str">
        <f>IF(①入力シート!F23="","",①入力シート!F23)</f>
        <v/>
      </c>
      <c r="J24" s="149"/>
      <c r="K24" s="151" t="str">
        <f>IF(①入力シート!H23="","",①入力シート!H23)</f>
        <v/>
      </c>
      <c r="L24" s="151"/>
      <c r="M24" s="151"/>
      <c r="N24" s="151"/>
      <c r="O24" s="152"/>
      <c r="Q24" s="139"/>
    </row>
    <row r="25" spans="2:17" ht="28.15" customHeight="1" x14ac:dyDescent="0.15">
      <c r="B25" s="56" t="str">
        <f>①入力シート!A24</f>
        <v>2 捕手</v>
      </c>
      <c r="C25" s="149" t="str">
        <f>IF(①入力シート!B24="","",①入力シート!B24)</f>
        <v/>
      </c>
      <c r="D25" s="149"/>
      <c r="E25" s="149"/>
      <c r="F25" s="57" t="str">
        <f>IF(①入力シート!C24="","",①入力シート!C24)</f>
        <v/>
      </c>
      <c r="G25" s="150" t="str">
        <f>IF(①入力シート!D24="","",①入力シート!D24)</f>
        <v/>
      </c>
      <c r="H25" s="150"/>
      <c r="I25" s="149" t="str">
        <f>IF(①入力シート!F24="","",①入力シート!F24)</f>
        <v/>
      </c>
      <c r="J25" s="149"/>
      <c r="K25" s="151" t="str">
        <f>IF(①入力シート!H24="","",①入力シート!H24)</f>
        <v/>
      </c>
      <c r="L25" s="151"/>
      <c r="M25" s="151"/>
      <c r="N25" s="151"/>
      <c r="O25" s="152"/>
      <c r="Q25" s="139"/>
    </row>
    <row r="26" spans="2:17" ht="28.15" customHeight="1" x14ac:dyDescent="0.15">
      <c r="B26" s="56" t="str">
        <f>①入力シート!A25</f>
        <v>3 一塁</v>
      </c>
      <c r="C26" s="149" t="str">
        <f>IF(①入力シート!B25="","",①入力シート!B25)</f>
        <v/>
      </c>
      <c r="D26" s="149"/>
      <c r="E26" s="149"/>
      <c r="F26" s="57" t="str">
        <f>IF(①入力シート!C25="","",①入力シート!C25)</f>
        <v/>
      </c>
      <c r="G26" s="150" t="str">
        <f>IF(①入力シート!D25="","",①入力シート!D25)</f>
        <v/>
      </c>
      <c r="H26" s="150"/>
      <c r="I26" s="149" t="str">
        <f>IF(①入力シート!F25="","",①入力シート!F25)</f>
        <v/>
      </c>
      <c r="J26" s="149"/>
      <c r="K26" s="151" t="str">
        <f>IF(①入力シート!H25="","",①入力シート!H25)</f>
        <v/>
      </c>
      <c r="L26" s="151"/>
      <c r="M26" s="151"/>
      <c r="N26" s="151"/>
      <c r="O26" s="152"/>
      <c r="Q26" s="139"/>
    </row>
    <row r="27" spans="2:17" ht="28.15" customHeight="1" x14ac:dyDescent="0.15">
      <c r="B27" s="56" t="str">
        <f>①入力シート!A26</f>
        <v>4 二塁</v>
      </c>
      <c r="C27" s="149" t="str">
        <f>IF(①入力シート!B26="","",①入力シート!B26)</f>
        <v/>
      </c>
      <c r="D27" s="149"/>
      <c r="E27" s="149"/>
      <c r="F27" s="57" t="str">
        <f>IF(①入力シート!C26="","",①入力シート!C26)</f>
        <v/>
      </c>
      <c r="G27" s="150" t="str">
        <f>IF(①入力シート!D26="","",①入力シート!D26)</f>
        <v/>
      </c>
      <c r="H27" s="150"/>
      <c r="I27" s="149" t="str">
        <f>IF(①入力シート!F26="","",①入力シート!F26)</f>
        <v/>
      </c>
      <c r="J27" s="149"/>
      <c r="K27" s="151" t="str">
        <f>IF(①入力シート!H26="","",①入力シート!H26)</f>
        <v/>
      </c>
      <c r="L27" s="151"/>
      <c r="M27" s="151"/>
      <c r="N27" s="151"/>
      <c r="O27" s="152"/>
      <c r="Q27" s="139"/>
    </row>
    <row r="28" spans="2:17" ht="28.15" customHeight="1" x14ac:dyDescent="0.15">
      <c r="B28" s="56" t="str">
        <f>①入力シート!A27</f>
        <v>5 三塁</v>
      </c>
      <c r="C28" s="149" t="str">
        <f>IF(①入力シート!B27="","",①入力シート!B27)</f>
        <v/>
      </c>
      <c r="D28" s="149"/>
      <c r="E28" s="149"/>
      <c r="F28" s="57" t="str">
        <f>IF(①入力シート!C27="","",①入力シート!C27)</f>
        <v/>
      </c>
      <c r="G28" s="150" t="str">
        <f>IF(①入力シート!D27="","",①入力シート!D27)</f>
        <v/>
      </c>
      <c r="H28" s="150"/>
      <c r="I28" s="149" t="str">
        <f>IF(①入力シート!F27="","",①入力シート!F27)</f>
        <v/>
      </c>
      <c r="J28" s="149"/>
      <c r="K28" s="151" t="str">
        <f>IF(①入力シート!H27="","",①入力シート!H27)</f>
        <v/>
      </c>
      <c r="L28" s="151"/>
      <c r="M28" s="151"/>
      <c r="N28" s="151"/>
      <c r="O28" s="152"/>
    </row>
    <row r="29" spans="2:17" ht="28.15" customHeight="1" x14ac:dyDescent="0.15">
      <c r="B29" s="56" t="str">
        <f>①入力シート!A28</f>
        <v>6 遊撃</v>
      </c>
      <c r="C29" s="149" t="str">
        <f>IF(①入力シート!B28="","",①入力シート!B28)</f>
        <v/>
      </c>
      <c r="D29" s="149"/>
      <c r="E29" s="149"/>
      <c r="F29" s="57" t="str">
        <f>IF(①入力シート!C28="","",①入力シート!C28)</f>
        <v/>
      </c>
      <c r="G29" s="150" t="str">
        <f>IF(①入力シート!D28="","",①入力シート!D28)</f>
        <v/>
      </c>
      <c r="H29" s="150"/>
      <c r="I29" s="149" t="str">
        <f>IF(①入力シート!F28="","",①入力シート!F28)</f>
        <v/>
      </c>
      <c r="J29" s="149"/>
      <c r="K29" s="151" t="str">
        <f>IF(①入力シート!H28="","",①入力シート!H28)</f>
        <v/>
      </c>
      <c r="L29" s="151"/>
      <c r="M29" s="151"/>
      <c r="N29" s="151"/>
      <c r="O29" s="152"/>
      <c r="Q29" s="74"/>
    </row>
    <row r="30" spans="2:17" ht="28.15" customHeight="1" x14ac:dyDescent="0.15">
      <c r="B30" s="56" t="str">
        <f>①入力シート!A29</f>
        <v>7 左翼</v>
      </c>
      <c r="C30" s="149" t="str">
        <f>IF(①入力シート!B29="","",①入力シート!B29)</f>
        <v/>
      </c>
      <c r="D30" s="149"/>
      <c r="E30" s="149"/>
      <c r="F30" s="57" t="str">
        <f>IF(①入力シート!C29="","",①入力シート!C29)</f>
        <v/>
      </c>
      <c r="G30" s="150" t="str">
        <f>IF(①入力シート!D29="","",①入力シート!D29)</f>
        <v/>
      </c>
      <c r="H30" s="150"/>
      <c r="I30" s="149" t="str">
        <f>IF(①入力シート!F29="","",①入力シート!F29)</f>
        <v/>
      </c>
      <c r="J30" s="149"/>
      <c r="K30" s="151" t="str">
        <f>IF(①入力シート!H29="","",①入力シート!H29)</f>
        <v/>
      </c>
      <c r="L30" s="151"/>
      <c r="M30" s="151"/>
      <c r="N30" s="151"/>
      <c r="O30" s="152"/>
      <c r="Q30" s="74"/>
    </row>
    <row r="31" spans="2:17" ht="28.15" customHeight="1" x14ac:dyDescent="0.15">
      <c r="B31" s="56" t="str">
        <f>①入力シート!A30</f>
        <v>8 中翼</v>
      </c>
      <c r="C31" s="149" t="str">
        <f>IF(①入力シート!B30="","",①入力シート!B30)</f>
        <v/>
      </c>
      <c r="D31" s="149"/>
      <c r="E31" s="149"/>
      <c r="F31" s="57" t="str">
        <f>IF(①入力シート!C30="","",①入力シート!C30)</f>
        <v/>
      </c>
      <c r="G31" s="150" t="str">
        <f>IF(①入力シート!D30="","",①入力シート!D30)</f>
        <v/>
      </c>
      <c r="H31" s="150"/>
      <c r="I31" s="149" t="str">
        <f>IF(①入力シート!F30="","",①入力シート!F30)</f>
        <v/>
      </c>
      <c r="J31" s="149"/>
      <c r="K31" s="151" t="str">
        <f>IF(①入力シート!H30="","",①入力シート!H30)</f>
        <v/>
      </c>
      <c r="L31" s="151"/>
      <c r="M31" s="151"/>
      <c r="N31" s="151"/>
      <c r="O31" s="152"/>
      <c r="Q31" s="139" t="s">
        <v>182</v>
      </c>
    </row>
    <row r="32" spans="2:17" ht="28.15" customHeight="1" x14ac:dyDescent="0.15">
      <c r="B32" s="56" t="str">
        <f>①入力シート!A31</f>
        <v>9 右翼</v>
      </c>
      <c r="C32" s="149" t="str">
        <f>IF(①入力シート!B31="","",①入力シート!B31)</f>
        <v/>
      </c>
      <c r="D32" s="149"/>
      <c r="E32" s="149"/>
      <c r="F32" s="57" t="str">
        <f>IF(①入力シート!C31="","",①入力シート!C31)</f>
        <v/>
      </c>
      <c r="G32" s="150" t="str">
        <f>IF(①入力シート!D31="","",①入力シート!D31)</f>
        <v/>
      </c>
      <c r="H32" s="150"/>
      <c r="I32" s="149" t="str">
        <f>IF(①入力シート!F31="","",①入力シート!F31)</f>
        <v/>
      </c>
      <c r="J32" s="149"/>
      <c r="K32" s="151" t="str">
        <f>IF(①入力シート!H31="","",①入力シート!H31)</f>
        <v/>
      </c>
      <c r="L32" s="151"/>
      <c r="M32" s="151"/>
      <c r="N32" s="151"/>
      <c r="O32" s="152"/>
      <c r="Q32" s="139"/>
    </row>
    <row r="33" spans="2:17" ht="28.15" customHeight="1" x14ac:dyDescent="0.15">
      <c r="B33" s="56" t="str">
        <f>①入力シート!A32</f>
        <v>10 補欠</v>
      </c>
      <c r="C33" s="149" t="str">
        <f>IF(①入力シート!B32="","",①入力シート!B32)</f>
        <v/>
      </c>
      <c r="D33" s="149"/>
      <c r="E33" s="149"/>
      <c r="F33" s="57" t="str">
        <f>IF(①入力シート!C32="","",①入力シート!C32)</f>
        <v/>
      </c>
      <c r="G33" s="150" t="str">
        <f>IF(①入力シート!D32="","",①入力シート!D32)</f>
        <v/>
      </c>
      <c r="H33" s="150"/>
      <c r="I33" s="149" t="str">
        <f>IF(①入力シート!F32="","",①入力シート!F32)</f>
        <v/>
      </c>
      <c r="J33" s="149"/>
      <c r="K33" s="151" t="str">
        <f>IF(①入力シート!H32="","",①入力シート!H32)</f>
        <v/>
      </c>
      <c r="L33" s="151"/>
      <c r="M33" s="151"/>
      <c r="N33" s="151"/>
      <c r="O33" s="152"/>
      <c r="Q33" s="139"/>
    </row>
    <row r="34" spans="2:17" ht="28.15" customHeight="1" x14ac:dyDescent="0.15">
      <c r="B34" s="56" t="str">
        <f>①入力シート!A33</f>
        <v>11 補欠</v>
      </c>
      <c r="C34" s="149" t="str">
        <f>IF(①入力シート!B33="","",①入力シート!B33)</f>
        <v/>
      </c>
      <c r="D34" s="149"/>
      <c r="E34" s="149"/>
      <c r="F34" s="57" t="str">
        <f>IF(①入力シート!C33="","",①入力シート!C33)</f>
        <v/>
      </c>
      <c r="G34" s="150" t="str">
        <f>IF(①入力シート!D33="","",①入力シート!D33)</f>
        <v/>
      </c>
      <c r="H34" s="150"/>
      <c r="I34" s="149" t="str">
        <f>IF(①入力シート!F33="","",①入力シート!F33)</f>
        <v/>
      </c>
      <c r="J34" s="149"/>
      <c r="K34" s="151" t="str">
        <f>IF(①入力シート!H33="","",①入力シート!H33)</f>
        <v/>
      </c>
      <c r="L34" s="151"/>
      <c r="M34" s="151"/>
      <c r="N34" s="151"/>
      <c r="O34" s="152"/>
      <c r="Q34" s="139"/>
    </row>
    <row r="35" spans="2:17" ht="28.15" customHeight="1" x14ac:dyDescent="0.15">
      <c r="B35" s="56" t="str">
        <f>①入力シート!A34</f>
        <v>12 補欠</v>
      </c>
      <c r="C35" s="149" t="str">
        <f>IF(①入力シート!B34="","",①入力シート!B34)</f>
        <v/>
      </c>
      <c r="D35" s="149"/>
      <c r="E35" s="149"/>
      <c r="F35" s="57" t="str">
        <f>IF(①入力シート!C34="","",①入力シート!C34)</f>
        <v/>
      </c>
      <c r="G35" s="150" t="str">
        <f>IF(①入力シート!D34="","",①入力シート!D34)</f>
        <v/>
      </c>
      <c r="H35" s="150"/>
      <c r="I35" s="149" t="str">
        <f>IF(①入力シート!F34="","",①入力シート!F34)</f>
        <v/>
      </c>
      <c r="J35" s="149"/>
      <c r="K35" s="151" t="str">
        <f>IF(①入力シート!H34="","",①入力シート!H34)</f>
        <v/>
      </c>
      <c r="L35" s="151"/>
      <c r="M35" s="151"/>
      <c r="N35" s="151"/>
      <c r="O35" s="152"/>
      <c r="Q35" s="139"/>
    </row>
    <row r="36" spans="2:17" ht="28.15" customHeight="1" x14ac:dyDescent="0.15">
      <c r="B36" s="56" t="str">
        <f>①入力シート!A35</f>
        <v>13 補欠</v>
      </c>
      <c r="C36" s="149" t="str">
        <f>IF(①入力シート!B35="","",①入力シート!B35)</f>
        <v/>
      </c>
      <c r="D36" s="149"/>
      <c r="E36" s="149"/>
      <c r="F36" s="57" t="str">
        <f>IF(①入力シート!C35="","",①入力シート!C35)</f>
        <v/>
      </c>
      <c r="G36" s="150" t="str">
        <f>IF(①入力シート!D35="","",①入力シート!D35)</f>
        <v/>
      </c>
      <c r="H36" s="150"/>
      <c r="I36" s="149" t="str">
        <f>IF(①入力シート!F35="","",①入力シート!F35)</f>
        <v/>
      </c>
      <c r="J36" s="149"/>
      <c r="K36" s="151" t="str">
        <f>IF(①入力シート!H35="","",①入力シート!H35)</f>
        <v/>
      </c>
      <c r="L36" s="151"/>
      <c r="M36" s="151"/>
      <c r="N36" s="151"/>
      <c r="O36" s="152"/>
      <c r="Q36" s="139"/>
    </row>
    <row r="37" spans="2:17" ht="28.15" customHeight="1" x14ac:dyDescent="0.15">
      <c r="B37" s="56" t="str">
        <f>①入力シート!A36</f>
        <v>14 補欠</v>
      </c>
      <c r="C37" s="149" t="str">
        <f>IF(①入力シート!B36="","",①入力シート!B36)</f>
        <v/>
      </c>
      <c r="D37" s="149"/>
      <c r="E37" s="149"/>
      <c r="F37" s="57" t="str">
        <f>IF(①入力シート!C36="","",①入力シート!C36)</f>
        <v/>
      </c>
      <c r="G37" s="150" t="str">
        <f>IF(①入力シート!D36="","",①入力シート!D36)</f>
        <v/>
      </c>
      <c r="H37" s="150"/>
      <c r="I37" s="149" t="str">
        <f>IF(①入力シート!F36="","",①入力シート!F36)</f>
        <v/>
      </c>
      <c r="J37" s="149"/>
      <c r="K37" s="151" t="str">
        <f>IF(①入力シート!H36="","",①入力シート!H36)</f>
        <v/>
      </c>
      <c r="L37" s="151"/>
      <c r="M37" s="151"/>
      <c r="N37" s="151"/>
      <c r="O37" s="152"/>
      <c r="Q37" s="139"/>
    </row>
    <row r="38" spans="2:17" ht="28.15" customHeight="1" x14ac:dyDescent="0.15">
      <c r="B38" s="56" t="str">
        <f>①入力シート!A37</f>
        <v>15 補欠</v>
      </c>
      <c r="C38" s="149" t="str">
        <f>IF(①入力シート!B37="","",①入力シート!B37)</f>
        <v/>
      </c>
      <c r="D38" s="149"/>
      <c r="E38" s="149"/>
      <c r="F38" s="57" t="str">
        <f>IF(①入力シート!C37="","",①入力シート!C37)</f>
        <v/>
      </c>
      <c r="G38" s="150" t="str">
        <f>IF(①入力シート!D37="","",①入力シート!D37)</f>
        <v/>
      </c>
      <c r="H38" s="150"/>
      <c r="I38" s="149" t="str">
        <f>IF(①入力シート!F37="","",①入力シート!F37)</f>
        <v/>
      </c>
      <c r="J38" s="149"/>
      <c r="K38" s="151" t="str">
        <f>IF(①入力シート!H37="","",①入力シート!H37)</f>
        <v/>
      </c>
      <c r="L38" s="151"/>
      <c r="M38" s="151"/>
      <c r="N38" s="151"/>
      <c r="O38" s="152"/>
      <c r="Q38" s="139"/>
    </row>
    <row r="39" spans="2:17" ht="28.15" customHeight="1" x14ac:dyDescent="0.15">
      <c r="B39" s="56" t="str">
        <f>①入力シート!A38</f>
        <v>16 補欠</v>
      </c>
      <c r="C39" s="149" t="str">
        <f>IF(①入力シート!B38="","",①入力シート!B38)</f>
        <v/>
      </c>
      <c r="D39" s="149"/>
      <c r="E39" s="149"/>
      <c r="F39" s="57" t="str">
        <f>IF(①入力シート!C38="","",①入力シート!C38)</f>
        <v/>
      </c>
      <c r="G39" s="150" t="str">
        <f>IF(①入力シート!D38="","",①入力シート!D38)</f>
        <v/>
      </c>
      <c r="H39" s="150"/>
      <c r="I39" s="149" t="str">
        <f>IF(①入力シート!F38="","",①入力シート!F38)</f>
        <v/>
      </c>
      <c r="J39" s="149"/>
      <c r="K39" s="151" t="str">
        <f>IF(①入力シート!H38="","",①入力シート!H38)</f>
        <v/>
      </c>
      <c r="L39" s="151"/>
      <c r="M39" s="151"/>
      <c r="N39" s="151"/>
      <c r="O39" s="152"/>
      <c r="Q39" s="74"/>
    </row>
    <row r="40" spans="2:17" ht="28.15" customHeight="1" x14ac:dyDescent="0.15">
      <c r="B40" s="59" t="str">
        <f>①入力シート!A39</f>
        <v>17 補欠</v>
      </c>
      <c r="C40" s="161" t="str">
        <f>IF(①入力シート!B39="","",①入力シート!B39)</f>
        <v/>
      </c>
      <c r="D40" s="161"/>
      <c r="E40" s="161"/>
      <c r="F40" s="60" t="str">
        <f>IF(①入力シート!C39="","",①入力シート!C39)</f>
        <v/>
      </c>
      <c r="G40" s="162" t="str">
        <f>IF(①入力シート!D39="","",①入力シート!D39)</f>
        <v/>
      </c>
      <c r="H40" s="162"/>
      <c r="I40" s="161" t="str">
        <f>IF(①入力シート!F39="","",①入力シート!F39)</f>
        <v/>
      </c>
      <c r="J40" s="161"/>
      <c r="K40" s="163" t="str">
        <f>IF(①入力シート!H39="","",①入力シート!H39)</f>
        <v/>
      </c>
      <c r="L40" s="163"/>
      <c r="M40" s="163"/>
      <c r="N40" s="163"/>
      <c r="O40" s="164"/>
      <c r="Q40" s="74"/>
    </row>
    <row r="41" spans="2:17" x14ac:dyDescent="0.15">
      <c r="Q41" s="74"/>
    </row>
    <row r="42" spans="2:17" ht="25.9" customHeight="1" x14ac:dyDescent="0.15">
      <c r="B42" s="61" t="s">
        <v>110</v>
      </c>
      <c r="H42" s="51" t="s">
        <v>122</v>
      </c>
      <c r="Q42" s="74"/>
    </row>
    <row r="43" spans="2:17" ht="25.9" customHeight="1" x14ac:dyDescent="0.15">
      <c r="B43" s="62" t="s">
        <v>112</v>
      </c>
      <c r="C43" s="2"/>
      <c r="D43" s="2"/>
      <c r="E43" s="62" t="s">
        <v>119</v>
      </c>
      <c r="F43" s="2"/>
      <c r="G43" s="25"/>
      <c r="K43" s="63" t="str">
        <f>IF(①入力シート!B8="","郡・市 スポーツ協会 会長",①入力シート!B8&amp;"スポーツ協会 会長")</f>
        <v>郡・市 スポーツ協会 会長</v>
      </c>
      <c r="L43" s="165"/>
      <c r="M43" s="165"/>
      <c r="N43" s="165"/>
      <c r="O43" s="64" t="s">
        <v>111</v>
      </c>
      <c r="Q43" s="74"/>
    </row>
    <row r="44" spans="2:17" ht="25.9" customHeight="1" x14ac:dyDescent="0.15">
      <c r="B44" s="65" t="s">
        <v>73</v>
      </c>
      <c r="C44" s="66"/>
      <c r="D44" s="61" t="s">
        <v>114</v>
      </c>
      <c r="E44" s="67"/>
      <c r="F44" s="66"/>
      <c r="G44" s="68" t="s">
        <v>114</v>
      </c>
      <c r="Q44" s="139" t="s">
        <v>182</v>
      </c>
    </row>
    <row r="45" spans="2:17" ht="25.9" customHeight="1" x14ac:dyDescent="0.15">
      <c r="B45" s="65" t="s">
        <v>74</v>
      </c>
      <c r="C45" s="66"/>
      <c r="D45" s="61" t="s">
        <v>114</v>
      </c>
      <c r="E45" s="65"/>
      <c r="F45" s="2"/>
      <c r="G45" s="68"/>
      <c r="J45" s="69" t="s">
        <v>121</v>
      </c>
      <c r="K45" s="69" t="s">
        <v>115</v>
      </c>
      <c r="L45" s="165"/>
      <c r="M45" s="165"/>
      <c r="N45" s="165"/>
      <c r="O45" s="64" t="s">
        <v>111</v>
      </c>
      <c r="Q45" s="139"/>
    </row>
    <row r="46" spans="2:17" ht="25.9" customHeight="1" x14ac:dyDescent="0.15">
      <c r="B46" s="65" t="s">
        <v>113</v>
      </c>
      <c r="C46" s="66"/>
      <c r="D46" s="61" t="s">
        <v>114</v>
      </c>
      <c r="E46" s="65" t="s">
        <v>120</v>
      </c>
      <c r="F46" s="66"/>
      <c r="G46" s="68" t="s">
        <v>114</v>
      </c>
      <c r="K46" s="69" t="s">
        <v>116</v>
      </c>
      <c r="L46" s="166"/>
      <c r="M46" s="166"/>
      <c r="N46" s="166"/>
      <c r="O46" s="166"/>
      <c r="Q46" s="139"/>
    </row>
    <row r="47" spans="2:17" ht="25.9" customHeight="1" x14ac:dyDescent="0.15">
      <c r="B47" s="28"/>
      <c r="C47" s="66"/>
      <c r="D47" s="66"/>
      <c r="E47" s="28"/>
      <c r="F47" s="66"/>
      <c r="G47" s="29"/>
      <c r="K47" s="69" t="s">
        <v>117</v>
      </c>
      <c r="L47" s="166"/>
      <c r="M47" s="166"/>
      <c r="N47" s="166"/>
      <c r="O47" s="166"/>
      <c r="Q47" s="139"/>
    </row>
    <row r="48" spans="2:17" ht="25.9" customHeight="1" x14ac:dyDescent="0.15">
      <c r="B48" s="24"/>
      <c r="C48" s="2"/>
      <c r="D48" s="2"/>
      <c r="E48" s="2"/>
      <c r="F48" s="2"/>
      <c r="G48" s="25"/>
      <c r="K48" s="69" t="s">
        <v>118</v>
      </c>
      <c r="L48" s="166"/>
      <c r="M48" s="166"/>
      <c r="N48" s="166"/>
      <c r="O48" s="166"/>
      <c r="Q48" s="139"/>
    </row>
    <row r="49" spans="1:17" ht="25.9" customHeight="1" x14ac:dyDescent="0.15">
      <c r="B49" s="26"/>
      <c r="G49" s="27"/>
      <c r="K49" s="69"/>
      <c r="L49" s="69"/>
      <c r="M49" s="69"/>
      <c r="N49" s="69"/>
      <c r="O49" s="69"/>
      <c r="Q49" s="139"/>
    </row>
    <row r="50" spans="1:17" ht="25.9" customHeight="1" x14ac:dyDescent="0.15">
      <c r="B50" s="26"/>
      <c r="G50" s="27"/>
      <c r="K50" s="69"/>
      <c r="L50" s="69"/>
      <c r="M50" s="69"/>
      <c r="N50" s="69"/>
      <c r="O50" s="69"/>
      <c r="Q50" s="139"/>
    </row>
    <row r="51" spans="1:17" ht="25.9" customHeight="1" x14ac:dyDescent="0.15">
      <c r="B51" s="28"/>
      <c r="C51" s="66"/>
      <c r="D51" s="66"/>
      <c r="E51" s="66"/>
      <c r="F51" s="66"/>
      <c r="G51" s="29"/>
      <c r="K51" s="69"/>
      <c r="L51" s="69"/>
      <c r="M51" s="69"/>
      <c r="N51" s="69"/>
      <c r="O51" s="69"/>
      <c r="Q51" s="139"/>
    </row>
    <row r="52" spans="1:17" ht="37.9" customHeight="1" x14ac:dyDescent="0.15">
      <c r="A52" s="75" t="s">
        <v>183</v>
      </c>
      <c r="B52" s="75"/>
      <c r="C52" s="75"/>
      <c r="D52" s="75"/>
      <c r="E52" s="75"/>
      <c r="F52" s="75"/>
      <c r="H52" s="75"/>
      <c r="I52" s="75"/>
      <c r="J52" s="75"/>
      <c r="K52" s="75" t="s">
        <v>183</v>
      </c>
      <c r="L52" s="75"/>
      <c r="M52" s="75"/>
      <c r="N52" s="75"/>
      <c r="O52" s="75"/>
      <c r="P52" s="75"/>
    </row>
  </sheetData>
  <sheetProtection algorithmName="SHA-512" hashValue="s/NOpN3BgM2EZrqKrURi5YIFEsTm/5GK6QwZbbfrDDQymeRCzOAgAC5dZAhdv7yFOfMD2BQnC65S+j/nOJ0GEQ==" saltValue="s2msKwy6qbVFsBuV8QY36g==" spinCount="100000" sheet="1" formatCells="0" selectLockedCells="1"/>
  <mergeCells count="114">
    <mergeCell ref="C40:E40"/>
    <mergeCell ref="G40:H40"/>
    <mergeCell ref="I40:J40"/>
    <mergeCell ref="K40:O40"/>
    <mergeCell ref="L43:N43"/>
    <mergeCell ref="Q44:Q51"/>
    <mergeCell ref="L45:N45"/>
    <mergeCell ref="L46:O46"/>
    <mergeCell ref="L47:O47"/>
    <mergeCell ref="L48:O48"/>
    <mergeCell ref="C39:E39"/>
    <mergeCell ref="G39:H39"/>
    <mergeCell ref="I39:J39"/>
    <mergeCell ref="K39:O39"/>
    <mergeCell ref="C36:E36"/>
    <mergeCell ref="G36:H36"/>
    <mergeCell ref="I36:J36"/>
    <mergeCell ref="K36:O36"/>
    <mergeCell ref="C37:E37"/>
    <mergeCell ref="G37:H37"/>
    <mergeCell ref="I37:J37"/>
    <mergeCell ref="K37:O37"/>
    <mergeCell ref="G34:H34"/>
    <mergeCell ref="I34:J34"/>
    <mergeCell ref="K34:O34"/>
    <mergeCell ref="C35:E35"/>
    <mergeCell ref="G35:H35"/>
    <mergeCell ref="I35:J35"/>
    <mergeCell ref="K35:O35"/>
    <mergeCell ref="Q31:Q38"/>
    <mergeCell ref="C32:E32"/>
    <mergeCell ref="G32:H32"/>
    <mergeCell ref="I32:J32"/>
    <mergeCell ref="K32:O32"/>
    <mergeCell ref="C33:E33"/>
    <mergeCell ref="G33:H33"/>
    <mergeCell ref="I33:J33"/>
    <mergeCell ref="K33:O33"/>
    <mergeCell ref="C34:E34"/>
    <mergeCell ref="C38:E38"/>
    <mergeCell ref="G38:H38"/>
    <mergeCell ref="I38:J38"/>
    <mergeCell ref="K38:O38"/>
    <mergeCell ref="C30:E30"/>
    <mergeCell ref="G30:H30"/>
    <mergeCell ref="I30:J30"/>
    <mergeCell ref="K30:O30"/>
    <mergeCell ref="C31:E31"/>
    <mergeCell ref="G31:H31"/>
    <mergeCell ref="I31:J31"/>
    <mergeCell ref="K31:O31"/>
    <mergeCell ref="C28:E28"/>
    <mergeCell ref="G28:H28"/>
    <mergeCell ref="I28:J28"/>
    <mergeCell ref="K28:O28"/>
    <mergeCell ref="C29:E29"/>
    <mergeCell ref="G29:H29"/>
    <mergeCell ref="I29:J29"/>
    <mergeCell ref="K29:O29"/>
    <mergeCell ref="G26:H26"/>
    <mergeCell ref="I26:J26"/>
    <mergeCell ref="K26:O26"/>
    <mergeCell ref="C27:E27"/>
    <mergeCell ref="G27:H27"/>
    <mergeCell ref="I27:J27"/>
    <mergeCell ref="K27:O27"/>
    <mergeCell ref="C24:E24"/>
    <mergeCell ref="G24:H24"/>
    <mergeCell ref="I24:J24"/>
    <mergeCell ref="K24:O24"/>
    <mergeCell ref="C25:E25"/>
    <mergeCell ref="G25:H25"/>
    <mergeCell ref="I25:J25"/>
    <mergeCell ref="K25:O25"/>
    <mergeCell ref="Q20:Q27"/>
    <mergeCell ref="C21:E21"/>
    <mergeCell ref="G21:H21"/>
    <mergeCell ref="I21:J21"/>
    <mergeCell ref="K21:O21"/>
    <mergeCell ref="C22:E22"/>
    <mergeCell ref="B16:M16"/>
    <mergeCell ref="B17:M17"/>
    <mergeCell ref="C19:E19"/>
    <mergeCell ref="G19:H19"/>
    <mergeCell ref="I19:J19"/>
    <mergeCell ref="K19:O19"/>
    <mergeCell ref="G22:H22"/>
    <mergeCell ref="I22:J22"/>
    <mergeCell ref="K22:O22"/>
    <mergeCell ref="C23:E23"/>
    <mergeCell ref="G23:H23"/>
    <mergeCell ref="I23:J23"/>
    <mergeCell ref="K23:O23"/>
    <mergeCell ref="C20:E20"/>
    <mergeCell ref="G20:H20"/>
    <mergeCell ref="I20:J20"/>
    <mergeCell ref="K20:O20"/>
    <mergeCell ref="C26:E26"/>
    <mergeCell ref="B12:C12"/>
    <mergeCell ref="D12:H12"/>
    <mergeCell ref="I12:I14"/>
    <mergeCell ref="J12:L12"/>
    <mergeCell ref="B13:C14"/>
    <mergeCell ref="E13:H13"/>
    <mergeCell ref="J13:O14"/>
    <mergeCell ref="E14:H14"/>
    <mergeCell ref="Q2:Q11"/>
    <mergeCell ref="A3:P3"/>
    <mergeCell ref="B5:N5"/>
    <mergeCell ref="B11:C11"/>
    <mergeCell ref="D11:E11"/>
    <mergeCell ref="F11:H11"/>
    <mergeCell ref="I11:J11"/>
    <mergeCell ref="K11:O11"/>
  </mergeCells>
  <phoneticPr fontId="39"/>
  <hyperlinks>
    <hyperlink ref="F8" r:id="rId1" xr:uid="{A76146AA-1525-4740-82C1-4B07FEDBCFFC}"/>
  </hyperlinks>
  <pageMargins left="0" right="0" top="0" bottom="0" header="0.31496062992125984" footer="0.31496062992125984"/>
  <pageSetup paperSize="9" scale="74" orientation="portrait" horizont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09-AE71-4E36-96E5-73AC067EC7C2}">
  <sheetPr>
    <tabColor rgb="FFFFFFCC"/>
    <pageSetUpPr fitToPage="1"/>
  </sheetPr>
  <dimension ref="A1:S57"/>
  <sheetViews>
    <sheetView showGridLines="0" view="pageBreakPreview" zoomScale="92" zoomScaleNormal="100" zoomScaleSheetLayoutView="92" workbookViewId="0">
      <selection activeCell="S7" sqref="S7"/>
    </sheetView>
  </sheetViews>
  <sheetFormatPr defaultRowHeight="13.5" x14ac:dyDescent="0.15"/>
  <cols>
    <col min="1" max="1" width="2.5" customWidth="1"/>
    <col min="2" max="2" width="10.25" customWidth="1"/>
    <col min="3" max="15" width="9" customWidth="1"/>
    <col min="16" max="16" width="2.5" customWidth="1"/>
  </cols>
  <sheetData>
    <row r="1" spans="1:19" ht="60" customHeight="1" x14ac:dyDescent="0.15">
      <c r="A1" s="73" t="s">
        <v>123</v>
      </c>
      <c r="P1" s="76" t="s">
        <v>183</v>
      </c>
    </row>
    <row r="2" spans="1:19" x14ac:dyDescent="0.15">
      <c r="A2" s="47"/>
      <c r="Q2" s="139" t="s">
        <v>182</v>
      </c>
    </row>
    <row r="3" spans="1:19" ht="27.75" customHeight="1" x14ac:dyDescent="0.15">
      <c r="A3" s="140" t="str">
        <f>"第"&amp;①入力シート!B5&amp;"回　"&amp;①入力シート!B6</f>
        <v>第76回　滋賀県民スポーツ大会</v>
      </c>
      <c r="B3" s="140"/>
      <c r="C3" s="140"/>
      <c r="D3" s="140"/>
      <c r="E3" s="140"/>
      <c r="F3" s="140"/>
      <c r="G3" s="140"/>
      <c r="H3" s="140"/>
      <c r="I3" s="140"/>
      <c r="J3" s="140"/>
      <c r="K3" s="140"/>
      <c r="L3" s="140"/>
      <c r="M3" s="140"/>
      <c r="N3" s="140"/>
      <c r="O3" s="140"/>
      <c r="P3" s="140"/>
      <c r="Q3" s="139"/>
    </row>
    <row r="4" spans="1:19" ht="27.75" customHeight="1" x14ac:dyDescent="0.15">
      <c r="A4" s="48"/>
      <c r="C4" s="48"/>
      <c r="D4" s="48"/>
      <c r="E4" s="48"/>
      <c r="F4" s="48"/>
      <c r="G4" s="48"/>
      <c r="H4" s="48"/>
      <c r="I4" s="48"/>
      <c r="J4" s="48"/>
      <c r="K4" s="48"/>
      <c r="L4" s="48"/>
      <c r="N4" s="79" t="s">
        <v>176</v>
      </c>
      <c r="O4" s="77">
        <v>24</v>
      </c>
      <c r="P4" s="48"/>
      <c r="Q4" s="139"/>
    </row>
    <row r="5" spans="1:19" ht="27.75" customHeight="1" x14ac:dyDescent="0.15">
      <c r="A5" s="48"/>
      <c r="B5" s="92" t="s">
        <v>177</v>
      </c>
      <c r="C5" s="92"/>
      <c r="D5" s="92"/>
      <c r="E5" s="92"/>
      <c r="F5" s="92"/>
      <c r="G5" s="92"/>
      <c r="H5" s="92"/>
      <c r="I5" s="92"/>
      <c r="J5" s="92"/>
      <c r="K5" s="92"/>
      <c r="L5" s="92"/>
      <c r="M5" s="92"/>
      <c r="N5" s="92"/>
      <c r="P5" s="48"/>
      <c r="Q5" s="139"/>
    </row>
    <row r="6" spans="1:19" ht="38.450000000000003" customHeight="1" x14ac:dyDescent="0.15">
      <c r="A6" s="140" t="s">
        <v>213</v>
      </c>
      <c r="B6" s="140"/>
      <c r="C6" s="140"/>
      <c r="D6" s="140"/>
      <c r="E6" s="140"/>
      <c r="F6" s="140"/>
      <c r="G6" s="140"/>
      <c r="H6" s="140"/>
      <c r="I6" s="140"/>
      <c r="J6" s="140"/>
      <c r="K6" s="140"/>
      <c r="L6" s="140"/>
      <c r="M6" s="140"/>
      <c r="N6" s="140"/>
      <c r="O6" s="140"/>
      <c r="P6" s="140"/>
      <c r="Q6" s="139"/>
      <c r="S6" s="109"/>
    </row>
    <row r="7" spans="1:19" ht="35.450000000000003" customHeight="1" x14ac:dyDescent="0.3">
      <c r="B7" s="167" t="s">
        <v>214</v>
      </c>
      <c r="C7" s="167"/>
      <c r="D7" s="167"/>
      <c r="E7" s="167"/>
      <c r="F7" s="167"/>
      <c r="G7" s="167"/>
      <c r="H7" s="167"/>
      <c r="I7" s="167"/>
      <c r="J7" s="167"/>
      <c r="K7" s="167"/>
      <c r="L7" s="167"/>
      <c r="M7" s="167"/>
      <c r="N7" s="167"/>
      <c r="O7" s="167"/>
      <c r="Q7" s="139"/>
    </row>
    <row r="8" spans="1:19" ht="35.450000000000003" customHeight="1" x14ac:dyDescent="0.3">
      <c r="B8" s="167" t="s">
        <v>215</v>
      </c>
      <c r="C8" s="167"/>
      <c r="D8" s="167"/>
      <c r="E8" s="167"/>
      <c r="F8" s="167"/>
      <c r="G8" s="167"/>
      <c r="H8" s="167"/>
      <c r="I8" s="167"/>
      <c r="J8" s="167"/>
      <c r="K8" s="167"/>
      <c r="L8" s="167"/>
      <c r="M8" s="167"/>
      <c r="N8" s="167"/>
      <c r="O8" s="167"/>
      <c r="Q8" s="139"/>
    </row>
    <row r="9" spans="1:19" ht="35.450000000000003" customHeight="1" x14ac:dyDescent="0.3">
      <c r="B9" s="168" t="s">
        <v>175</v>
      </c>
      <c r="C9" s="168"/>
      <c r="D9" s="168"/>
      <c r="E9" s="168"/>
      <c r="F9" s="168"/>
      <c r="G9" s="168"/>
      <c r="H9" s="168"/>
      <c r="I9" s="168"/>
      <c r="J9" s="168"/>
      <c r="K9" s="168"/>
      <c r="L9" s="168"/>
      <c r="M9" s="168"/>
      <c r="N9" s="168"/>
      <c r="O9" s="168"/>
      <c r="Q9" s="139"/>
    </row>
    <row r="10" spans="1:19" ht="28.15" customHeight="1" x14ac:dyDescent="0.15">
      <c r="B10" s="146" t="s">
        <v>49</v>
      </c>
      <c r="C10" s="147"/>
      <c r="D10" s="169" t="str">
        <f>IF(①入力シート!B8="","",①入力シート!B8)</f>
        <v/>
      </c>
      <c r="E10" s="170"/>
      <c r="F10" s="171" t="str">
        <f>IF(①入力シート!B9=""," 男  子  ・  女  子 ",①入力シート!B9)</f>
        <v xml:space="preserve"> 男  子  ・  女  子 </v>
      </c>
      <c r="G10" s="172"/>
      <c r="H10" s="170"/>
      <c r="I10" s="146" t="s">
        <v>2</v>
      </c>
      <c r="J10" s="148"/>
      <c r="K10" s="173" t="str">
        <f>IF(①入力シート!B10="","",①入力シート!B10)</f>
        <v/>
      </c>
      <c r="L10" s="174"/>
      <c r="M10" s="174"/>
      <c r="N10" s="174"/>
      <c r="O10" s="175"/>
      <c r="Q10" s="139"/>
    </row>
    <row r="11" spans="1:19" ht="21.75" customHeight="1" x14ac:dyDescent="0.15">
      <c r="B11" s="146" t="s">
        <v>78</v>
      </c>
      <c r="C11" s="148"/>
      <c r="D11" s="176" t="str">
        <f>IF(①入力シート!B11="","",①入力シート!B11)</f>
        <v/>
      </c>
      <c r="E11" s="177"/>
      <c r="F11" s="177"/>
      <c r="G11" s="177"/>
      <c r="H11" s="178"/>
      <c r="I11" s="120" t="s">
        <v>79</v>
      </c>
      <c r="J11" s="179" t="str">
        <f>IF(①入力シート!B14="","〒","〒　"&amp;LEFT(①入力シート!B14,3)&amp;"-"&amp;MID(①入力シート!B14,4,4))</f>
        <v>〒</v>
      </c>
      <c r="K11" s="180"/>
      <c r="L11" s="180"/>
      <c r="M11" s="107"/>
      <c r="N11" s="107"/>
      <c r="O11" s="108"/>
      <c r="Q11" s="139"/>
    </row>
    <row r="12" spans="1:19" ht="21.75" customHeight="1" x14ac:dyDescent="0.15">
      <c r="B12" s="181" t="s">
        <v>37</v>
      </c>
      <c r="C12" s="182"/>
      <c r="D12" s="97" t="s">
        <v>11</v>
      </c>
      <c r="E12" s="185" t="str">
        <f>IF(①入力シート!B12="","",LEFT(①入力シート!B12,4)&amp;"-"&amp;MID(①入力シート!B12,5,2)&amp;"-"&amp;MID(①入力シート!B12,7,4))</f>
        <v/>
      </c>
      <c r="F12" s="185"/>
      <c r="G12" s="185"/>
      <c r="H12" s="186"/>
      <c r="I12" s="120"/>
      <c r="J12" s="187" t="str">
        <f>IF(①入力シート!B15="","",①入力シート!B15)</f>
        <v/>
      </c>
      <c r="K12" s="188"/>
      <c r="L12" s="188"/>
      <c r="M12" s="188"/>
      <c r="N12" s="188"/>
      <c r="O12" s="189"/>
      <c r="Q12" s="139"/>
    </row>
    <row r="13" spans="1:19" ht="21.75" customHeight="1" x14ac:dyDescent="0.15">
      <c r="B13" s="183"/>
      <c r="C13" s="184"/>
      <c r="D13" s="96" t="s">
        <v>12</v>
      </c>
      <c r="E13" s="193" t="str">
        <f>IF(①入力シート!B13="","",LEFT(①入力シート!B13,3)&amp;"-"&amp;MID(①入力シート!B13,4,4)&amp;"-"&amp;MID(①入力シート!B13,8,4))</f>
        <v/>
      </c>
      <c r="F13" s="193"/>
      <c r="G13" s="193"/>
      <c r="H13" s="194"/>
      <c r="I13" s="121"/>
      <c r="J13" s="190"/>
      <c r="K13" s="191"/>
      <c r="L13" s="191"/>
      <c r="M13" s="191"/>
      <c r="N13" s="191"/>
      <c r="O13" s="192"/>
      <c r="Q13" s="139"/>
    </row>
    <row r="14" spans="1:19" ht="6" customHeight="1" x14ac:dyDescent="0.15">
      <c r="B14" s="2"/>
      <c r="C14" s="2"/>
      <c r="D14" s="2"/>
      <c r="E14" s="2"/>
      <c r="F14" s="2"/>
      <c r="Q14" s="139"/>
    </row>
    <row r="15" spans="1:19" ht="16.149999999999999" customHeight="1" x14ac:dyDescent="0.15">
      <c r="B15" t="s">
        <v>108</v>
      </c>
      <c r="N15" s="52"/>
      <c r="Q15" s="74"/>
    </row>
    <row r="16" spans="1:19" ht="16.149999999999999" customHeight="1" x14ac:dyDescent="0.15">
      <c r="B16" t="s">
        <v>109</v>
      </c>
      <c r="N16" s="52"/>
      <c r="Q16" s="74"/>
    </row>
    <row r="17" spans="2:17" ht="6" customHeight="1" x14ac:dyDescent="0.15">
      <c r="B17" s="52"/>
      <c r="C17" s="52"/>
      <c r="D17" s="52"/>
      <c r="E17" s="52"/>
      <c r="F17" s="52"/>
      <c r="G17" s="52"/>
      <c r="H17" s="52"/>
      <c r="I17" s="52"/>
      <c r="J17" s="52"/>
      <c r="K17" s="52"/>
      <c r="L17" s="52"/>
      <c r="M17" s="52"/>
      <c r="N17" s="52"/>
      <c r="O17" s="52"/>
      <c r="Q17" s="74"/>
    </row>
    <row r="18" spans="2:17" ht="28.15" customHeight="1" x14ac:dyDescent="0.15">
      <c r="B18" s="70" t="str">
        <f>①入力シート!A17</f>
        <v>位　　置</v>
      </c>
      <c r="C18" s="154" t="str">
        <f>①入力シート!B17</f>
        <v>氏　　　　名</v>
      </c>
      <c r="D18" s="154"/>
      <c r="E18" s="154"/>
      <c r="F18" s="53" t="str">
        <f>①入力シート!C17</f>
        <v>U N</v>
      </c>
      <c r="G18" s="154" t="str">
        <f>①入力シート!D17</f>
        <v>生年月日</v>
      </c>
      <c r="H18" s="154"/>
      <c r="I18" s="154" t="str">
        <f>①入力シート!F17</f>
        <v>職　　業</v>
      </c>
      <c r="J18" s="154"/>
      <c r="K18" s="155" t="str">
        <f>①入力シート!H17</f>
        <v>住　　所</v>
      </c>
      <c r="L18" s="155"/>
      <c r="M18" s="155"/>
      <c r="N18" s="155"/>
      <c r="O18" s="156"/>
      <c r="Q18" s="74"/>
    </row>
    <row r="19" spans="2:17" ht="28.15" customHeight="1" x14ac:dyDescent="0.15">
      <c r="B19" s="54" t="str">
        <f>①入力シート!A19</f>
        <v>監 督</v>
      </c>
      <c r="C19" s="157" t="str">
        <f>IF(①入力シート!B19="","",①入力シート!B19)</f>
        <v/>
      </c>
      <c r="D19" s="157"/>
      <c r="E19" s="157"/>
      <c r="F19" s="55" t="str">
        <f>IF(①入力シート!C19="","",①入力シート!C19)</f>
        <v>3 0</v>
      </c>
      <c r="G19" s="158" t="str">
        <f>IF(①入力シート!D19="","",①入力シート!D19)</f>
        <v/>
      </c>
      <c r="H19" s="158"/>
      <c r="I19" s="157" t="str">
        <f>IF(①入力シート!F19="","",①入力シート!F19)</f>
        <v/>
      </c>
      <c r="J19" s="157"/>
      <c r="K19" s="159" t="str">
        <f>IF(①入力シート!H19="","",①入力シート!H19)</f>
        <v/>
      </c>
      <c r="L19" s="159"/>
      <c r="M19" s="159"/>
      <c r="N19" s="159"/>
      <c r="O19" s="160"/>
      <c r="Q19" s="139" t="s">
        <v>182</v>
      </c>
    </row>
    <row r="20" spans="2:17" ht="28.15" customHeight="1" x14ac:dyDescent="0.15">
      <c r="B20" s="56" t="str">
        <f>①入力シート!A20</f>
        <v>コーチ</v>
      </c>
      <c r="C20" s="149" t="str">
        <f>IF(①入力シート!B20="","",①入力シート!B20)</f>
        <v/>
      </c>
      <c r="D20" s="149"/>
      <c r="E20" s="149"/>
      <c r="F20" s="57" t="str">
        <f>IF(①入力シート!C20="","",①入力シート!C20)</f>
        <v>3 1</v>
      </c>
      <c r="G20" s="150" t="str">
        <f>IF(①入力シート!D20="","",①入力シート!D20)</f>
        <v/>
      </c>
      <c r="H20" s="150"/>
      <c r="I20" s="149" t="str">
        <f>IF(①入力シート!F20="","",①入力シート!F20)</f>
        <v/>
      </c>
      <c r="J20" s="149"/>
      <c r="K20" s="151" t="str">
        <f>IF(①入力シート!H20="","",①入力シート!H20)</f>
        <v/>
      </c>
      <c r="L20" s="151"/>
      <c r="M20" s="151"/>
      <c r="N20" s="151"/>
      <c r="O20" s="152"/>
      <c r="Q20" s="139"/>
    </row>
    <row r="21" spans="2:17" ht="28.15" customHeight="1" x14ac:dyDescent="0.15">
      <c r="B21" s="56" t="str">
        <f>①入力シート!A21</f>
        <v>コーチ</v>
      </c>
      <c r="C21" s="149" t="str">
        <f>IF(①入力シート!B21="","",①入力シート!B21)</f>
        <v/>
      </c>
      <c r="D21" s="149"/>
      <c r="E21" s="149"/>
      <c r="F21" s="57" t="str">
        <f>IF(①入力シート!C21="","",①入力シート!C21)</f>
        <v>3 2</v>
      </c>
      <c r="G21" s="150" t="str">
        <f>IF(①入力シート!D21="","",①入力シート!D21)</f>
        <v/>
      </c>
      <c r="H21" s="150"/>
      <c r="I21" s="149" t="str">
        <f>IF(①入力シート!F21="","",①入力シート!F21)</f>
        <v/>
      </c>
      <c r="J21" s="149"/>
      <c r="K21" s="151" t="str">
        <f>IF(①入力シート!H21="","",①入力シート!H21)</f>
        <v/>
      </c>
      <c r="L21" s="151"/>
      <c r="M21" s="151"/>
      <c r="N21" s="151"/>
      <c r="O21" s="152"/>
      <c r="Q21" s="139"/>
    </row>
    <row r="22" spans="2:17" ht="28.15" customHeight="1" x14ac:dyDescent="0.15">
      <c r="B22" s="58" t="str">
        <f>①入力シート!A22</f>
        <v>スコアラー</v>
      </c>
      <c r="C22" s="149" t="str">
        <f>IF(①入力シート!B22="","",①入力シート!B22)</f>
        <v/>
      </c>
      <c r="D22" s="149"/>
      <c r="E22" s="149"/>
      <c r="F22" s="57" t="str">
        <f>IF(①入力シート!C22="","",①入力シート!C22)</f>
        <v/>
      </c>
      <c r="G22" s="150" t="str">
        <f>IF(①入力シート!D22="","",①入力シート!D22)</f>
        <v/>
      </c>
      <c r="H22" s="150"/>
      <c r="I22" s="149" t="str">
        <f>IF(①入力シート!F22="","",①入力シート!F22)</f>
        <v/>
      </c>
      <c r="J22" s="149"/>
      <c r="K22" s="151" t="str">
        <f>IF(①入力シート!H22="","",①入力シート!H22)</f>
        <v/>
      </c>
      <c r="L22" s="151"/>
      <c r="M22" s="151"/>
      <c r="N22" s="151"/>
      <c r="O22" s="152"/>
      <c r="Q22" s="139"/>
    </row>
    <row r="23" spans="2:17" ht="28.15" customHeight="1" x14ac:dyDescent="0.15">
      <c r="B23" s="56" t="str">
        <f>①入力シート!A23</f>
        <v>1 投手</v>
      </c>
      <c r="C23" s="149" t="str">
        <f>IF(①入力シート!B23="","",①入力シート!B23)</f>
        <v/>
      </c>
      <c r="D23" s="149"/>
      <c r="E23" s="149"/>
      <c r="F23" s="57" t="str">
        <f>IF(①入力シート!C23="","",①入力シート!C23)</f>
        <v/>
      </c>
      <c r="G23" s="150" t="str">
        <f>IF(①入力シート!D23="","",①入力シート!D23)</f>
        <v/>
      </c>
      <c r="H23" s="150"/>
      <c r="I23" s="149" t="str">
        <f>IF(①入力シート!F23="","",①入力シート!F23)</f>
        <v/>
      </c>
      <c r="J23" s="149"/>
      <c r="K23" s="151" t="str">
        <f>IF(①入力シート!H23="","",①入力シート!H23)</f>
        <v/>
      </c>
      <c r="L23" s="151"/>
      <c r="M23" s="151"/>
      <c r="N23" s="151"/>
      <c r="O23" s="152"/>
      <c r="Q23" s="139"/>
    </row>
    <row r="24" spans="2:17" ht="28.15" customHeight="1" x14ac:dyDescent="0.15">
      <c r="B24" s="56" t="str">
        <f>①入力シート!A24</f>
        <v>2 捕手</v>
      </c>
      <c r="C24" s="149" t="str">
        <f>IF(①入力シート!B24="","",①入力シート!B24)</f>
        <v/>
      </c>
      <c r="D24" s="149"/>
      <c r="E24" s="149"/>
      <c r="F24" s="57" t="str">
        <f>IF(①入力シート!C24="","",①入力シート!C24)</f>
        <v/>
      </c>
      <c r="G24" s="150" t="str">
        <f>IF(①入力シート!D24="","",①入力シート!D24)</f>
        <v/>
      </c>
      <c r="H24" s="150"/>
      <c r="I24" s="149" t="str">
        <f>IF(①入力シート!F24="","",①入力シート!F24)</f>
        <v/>
      </c>
      <c r="J24" s="149"/>
      <c r="K24" s="151" t="str">
        <f>IF(①入力シート!H24="","",①入力シート!H24)</f>
        <v/>
      </c>
      <c r="L24" s="151"/>
      <c r="M24" s="151"/>
      <c r="N24" s="151"/>
      <c r="O24" s="152"/>
      <c r="Q24" s="139"/>
    </row>
    <row r="25" spans="2:17" ht="28.15" customHeight="1" x14ac:dyDescent="0.15">
      <c r="B25" s="56" t="str">
        <f>①入力シート!A25</f>
        <v>3 一塁</v>
      </c>
      <c r="C25" s="149" t="str">
        <f>IF(①入力シート!B25="","",①入力シート!B25)</f>
        <v/>
      </c>
      <c r="D25" s="149"/>
      <c r="E25" s="149"/>
      <c r="F25" s="57" t="str">
        <f>IF(①入力シート!C25="","",①入力シート!C25)</f>
        <v/>
      </c>
      <c r="G25" s="150" t="str">
        <f>IF(①入力シート!D25="","",①入力シート!D25)</f>
        <v/>
      </c>
      <c r="H25" s="150"/>
      <c r="I25" s="149" t="str">
        <f>IF(①入力シート!F25="","",①入力シート!F25)</f>
        <v/>
      </c>
      <c r="J25" s="149"/>
      <c r="K25" s="151" t="str">
        <f>IF(①入力シート!H25="","",①入力シート!H25)</f>
        <v/>
      </c>
      <c r="L25" s="151"/>
      <c r="M25" s="151"/>
      <c r="N25" s="151"/>
      <c r="O25" s="152"/>
      <c r="Q25" s="139"/>
    </row>
    <row r="26" spans="2:17" ht="28.15" customHeight="1" x14ac:dyDescent="0.15">
      <c r="B26" s="56" t="str">
        <f>①入力シート!A26</f>
        <v>4 二塁</v>
      </c>
      <c r="C26" s="149" t="str">
        <f>IF(①入力シート!B26="","",①入力シート!B26)</f>
        <v/>
      </c>
      <c r="D26" s="149"/>
      <c r="E26" s="149"/>
      <c r="F26" s="57" t="str">
        <f>IF(①入力シート!C26="","",①入力シート!C26)</f>
        <v/>
      </c>
      <c r="G26" s="150" t="str">
        <f>IF(①入力シート!D26="","",①入力シート!D26)</f>
        <v/>
      </c>
      <c r="H26" s="150"/>
      <c r="I26" s="149" t="str">
        <f>IF(①入力シート!F26="","",①入力シート!F26)</f>
        <v/>
      </c>
      <c r="J26" s="149"/>
      <c r="K26" s="151" t="str">
        <f>IF(①入力シート!H26="","",①入力シート!H26)</f>
        <v/>
      </c>
      <c r="L26" s="151"/>
      <c r="M26" s="151"/>
      <c r="N26" s="151"/>
      <c r="O26" s="152"/>
      <c r="Q26" s="139"/>
    </row>
    <row r="27" spans="2:17" ht="28.15" customHeight="1" x14ac:dyDescent="0.15">
      <c r="B27" s="56" t="str">
        <f>①入力シート!A27</f>
        <v>5 三塁</v>
      </c>
      <c r="C27" s="149" t="str">
        <f>IF(①入力シート!B27="","",①入力シート!B27)</f>
        <v/>
      </c>
      <c r="D27" s="149"/>
      <c r="E27" s="149"/>
      <c r="F27" s="57" t="str">
        <f>IF(①入力シート!C27="","",①入力シート!C27)</f>
        <v/>
      </c>
      <c r="G27" s="150" t="str">
        <f>IF(①入力シート!D27="","",①入力シート!D27)</f>
        <v/>
      </c>
      <c r="H27" s="150"/>
      <c r="I27" s="149" t="str">
        <f>IF(①入力シート!F27="","",①入力シート!F27)</f>
        <v/>
      </c>
      <c r="J27" s="149"/>
      <c r="K27" s="151" t="str">
        <f>IF(①入力シート!H27="","",①入力シート!H27)</f>
        <v/>
      </c>
      <c r="L27" s="151"/>
      <c r="M27" s="151"/>
      <c r="N27" s="151"/>
      <c r="O27" s="152"/>
    </row>
    <row r="28" spans="2:17" ht="28.15" customHeight="1" x14ac:dyDescent="0.15">
      <c r="B28" s="56" t="str">
        <f>①入力シート!A28</f>
        <v>6 遊撃</v>
      </c>
      <c r="C28" s="149" t="str">
        <f>IF(①入力シート!B28="","",①入力シート!B28)</f>
        <v/>
      </c>
      <c r="D28" s="149"/>
      <c r="E28" s="149"/>
      <c r="F28" s="57" t="str">
        <f>IF(①入力シート!C28="","",①入力シート!C28)</f>
        <v/>
      </c>
      <c r="G28" s="150" t="str">
        <f>IF(①入力シート!D28="","",①入力シート!D28)</f>
        <v/>
      </c>
      <c r="H28" s="150"/>
      <c r="I28" s="149" t="str">
        <f>IF(①入力シート!F28="","",①入力シート!F28)</f>
        <v/>
      </c>
      <c r="J28" s="149"/>
      <c r="K28" s="151" t="str">
        <f>IF(①入力シート!H28="","",①入力シート!H28)</f>
        <v/>
      </c>
      <c r="L28" s="151"/>
      <c r="M28" s="151"/>
      <c r="N28" s="151"/>
      <c r="O28" s="152"/>
    </row>
    <row r="29" spans="2:17" ht="28.15" customHeight="1" x14ac:dyDescent="0.15">
      <c r="B29" s="56" t="str">
        <f>①入力シート!A29</f>
        <v>7 左翼</v>
      </c>
      <c r="C29" s="149" t="str">
        <f>IF(①入力シート!B29="","",①入力シート!B29)</f>
        <v/>
      </c>
      <c r="D29" s="149"/>
      <c r="E29" s="149"/>
      <c r="F29" s="57" t="str">
        <f>IF(①入力シート!C29="","",①入力シート!C29)</f>
        <v/>
      </c>
      <c r="G29" s="150" t="str">
        <f>IF(①入力シート!D29="","",①入力シート!D29)</f>
        <v/>
      </c>
      <c r="H29" s="150"/>
      <c r="I29" s="149" t="str">
        <f>IF(①入力シート!F29="","",①入力シート!F29)</f>
        <v/>
      </c>
      <c r="J29" s="149"/>
      <c r="K29" s="151" t="str">
        <f>IF(①入力シート!H29="","",①入力シート!H29)</f>
        <v/>
      </c>
      <c r="L29" s="151"/>
      <c r="M29" s="151"/>
      <c r="N29" s="151"/>
      <c r="O29" s="152"/>
      <c r="Q29" s="139" t="s">
        <v>182</v>
      </c>
    </row>
    <row r="30" spans="2:17" ht="28.15" customHeight="1" x14ac:dyDescent="0.15">
      <c r="B30" s="56" t="str">
        <f>①入力シート!A30</f>
        <v>8 中翼</v>
      </c>
      <c r="C30" s="149" t="str">
        <f>IF(①入力シート!B30="","",①入力シート!B30)</f>
        <v/>
      </c>
      <c r="D30" s="149"/>
      <c r="E30" s="149"/>
      <c r="F30" s="57" t="str">
        <f>IF(①入力シート!C30="","",①入力シート!C30)</f>
        <v/>
      </c>
      <c r="G30" s="150" t="str">
        <f>IF(①入力シート!D30="","",①入力シート!D30)</f>
        <v/>
      </c>
      <c r="H30" s="150"/>
      <c r="I30" s="149" t="str">
        <f>IF(①入力シート!F30="","",①入力シート!F30)</f>
        <v/>
      </c>
      <c r="J30" s="149"/>
      <c r="K30" s="151" t="str">
        <f>IF(①入力シート!H30="","",①入力シート!H30)</f>
        <v/>
      </c>
      <c r="L30" s="151"/>
      <c r="M30" s="151"/>
      <c r="N30" s="151"/>
      <c r="O30" s="152"/>
      <c r="Q30" s="139"/>
    </row>
    <row r="31" spans="2:17" ht="28.15" customHeight="1" x14ac:dyDescent="0.15">
      <c r="B31" s="56" t="str">
        <f>①入力シート!A31</f>
        <v>9 右翼</v>
      </c>
      <c r="C31" s="149" t="str">
        <f>IF(①入力シート!B31="","",①入力シート!B31)</f>
        <v/>
      </c>
      <c r="D31" s="149"/>
      <c r="E31" s="149"/>
      <c r="F31" s="57" t="str">
        <f>IF(①入力シート!C31="","",①入力シート!C31)</f>
        <v/>
      </c>
      <c r="G31" s="150" t="str">
        <f>IF(①入力シート!D31="","",①入力シート!D31)</f>
        <v/>
      </c>
      <c r="H31" s="150"/>
      <c r="I31" s="149" t="str">
        <f>IF(①入力シート!F31="","",①入力シート!F31)</f>
        <v/>
      </c>
      <c r="J31" s="149"/>
      <c r="K31" s="151" t="str">
        <f>IF(①入力シート!H31="","",①入力シート!H31)</f>
        <v/>
      </c>
      <c r="L31" s="151"/>
      <c r="M31" s="151"/>
      <c r="N31" s="151"/>
      <c r="O31" s="152"/>
      <c r="Q31" s="139"/>
    </row>
    <row r="32" spans="2:17" ht="28.15" customHeight="1" x14ac:dyDescent="0.15">
      <c r="B32" s="56" t="str">
        <f>①入力シート!A32</f>
        <v>10 補欠</v>
      </c>
      <c r="C32" s="149" t="str">
        <f>IF(①入力シート!B32="","",①入力シート!B32)</f>
        <v/>
      </c>
      <c r="D32" s="149"/>
      <c r="E32" s="149"/>
      <c r="F32" s="57" t="str">
        <f>IF(①入力シート!C32="","",①入力シート!C32)</f>
        <v/>
      </c>
      <c r="G32" s="150" t="str">
        <f>IF(①入力シート!D32="","",①入力シート!D32)</f>
        <v/>
      </c>
      <c r="H32" s="150"/>
      <c r="I32" s="149" t="str">
        <f>IF(①入力シート!F32="","",①入力シート!F32)</f>
        <v/>
      </c>
      <c r="J32" s="149"/>
      <c r="K32" s="151" t="str">
        <f>IF(①入力シート!H32="","",①入力シート!H32)</f>
        <v/>
      </c>
      <c r="L32" s="151"/>
      <c r="M32" s="151"/>
      <c r="N32" s="151"/>
      <c r="O32" s="152"/>
      <c r="Q32" s="139"/>
    </row>
    <row r="33" spans="2:17" ht="28.15" customHeight="1" x14ac:dyDescent="0.15">
      <c r="B33" s="56" t="str">
        <f>①入力シート!A33</f>
        <v>11 補欠</v>
      </c>
      <c r="C33" s="149" t="str">
        <f>IF(①入力シート!B33="","",①入力シート!B33)</f>
        <v/>
      </c>
      <c r="D33" s="149"/>
      <c r="E33" s="149"/>
      <c r="F33" s="57" t="str">
        <f>IF(①入力シート!C33="","",①入力シート!C33)</f>
        <v/>
      </c>
      <c r="G33" s="150" t="str">
        <f>IF(①入力シート!D33="","",①入力シート!D33)</f>
        <v/>
      </c>
      <c r="H33" s="150"/>
      <c r="I33" s="149" t="str">
        <f>IF(①入力シート!F33="","",①入力シート!F33)</f>
        <v/>
      </c>
      <c r="J33" s="149"/>
      <c r="K33" s="151" t="str">
        <f>IF(①入力シート!H33="","",①入力シート!H33)</f>
        <v/>
      </c>
      <c r="L33" s="151"/>
      <c r="M33" s="151"/>
      <c r="N33" s="151"/>
      <c r="O33" s="152"/>
      <c r="Q33" s="139"/>
    </row>
    <row r="34" spans="2:17" ht="28.15" customHeight="1" x14ac:dyDescent="0.15">
      <c r="B34" s="56" t="str">
        <f>①入力シート!A34</f>
        <v>12 補欠</v>
      </c>
      <c r="C34" s="149" t="str">
        <f>IF(①入力シート!B34="","",①入力シート!B34)</f>
        <v/>
      </c>
      <c r="D34" s="149"/>
      <c r="E34" s="149"/>
      <c r="F34" s="57" t="str">
        <f>IF(①入力シート!C34="","",①入力シート!C34)</f>
        <v/>
      </c>
      <c r="G34" s="150" t="str">
        <f>IF(①入力シート!D34="","",①入力シート!D34)</f>
        <v/>
      </c>
      <c r="H34" s="150"/>
      <c r="I34" s="149" t="str">
        <f>IF(①入力シート!F34="","",①入力シート!F34)</f>
        <v/>
      </c>
      <c r="J34" s="149"/>
      <c r="K34" s="151" t="str">
        <f>IF(①入力シート!H34="","",①入力シート!H34)</f>
        <v/>
      </c>
      <c r="L34" s="151"/>
      <c r="M34" s="151"/>
      <c r="N34" s="151"/>
      <c r="O34" s="152"/>
      <c r="Q34" s="139"/>
    </row>
    <row r="35" spans="2:17" ht="28.15" customHeight="1" x14ac:dyDescent="0.15">
      <c r="B35" s="56" t="str">
        <f>①入力シート!A35</f>
        <v>13 補欠</v>
      </c>
      <c r="C35" s="149" t="str">
        <f>IF(①入力シート!B35="","",①入力シート!B35)</f>
        <v/>
      </c>
      <c r="D35" s="149"/>
      <c r="E35" s="149"/>
      <c r="F35" s="57" t="str">
        <f>IF(①入力シート!C35="","",①入力シート!C35)</f>
        <v/>
      </c>
      <c r="G35" s="150" t="str">
        <f>IF(①入力シート!D35="","",①入力シート!D35)</f>
        <v/>
      </c>
      <c r="H35" s="150"/>
      <c r="I35" s="149" t="str">
        <f>IF(①入力シート!F35="","",①入力シート!F35)</f>
        <v/>
      </c>
      <c r="J35" s="149"/>
      <c r="K35" s="151" t="str">
        <f>IF(①入力シート!H35="","",①入力シート!H35)</f>
        <v/>
      </c>
      <c r="L35" s="151"/>
      <c r="M35" s="151"/>
      <c r="N35" s="151"/>
      <c r="O35" s="152"/>
      <c r="Q35" s="139"/>
    </row>
    <row r="36" spans="2:17" ht="28.15" customHeight="1" x14ac:dyDescent="0.15">
      <c r="B36" s="56" t="str">
        <f>①入力シート!A36</f>
        <v>14 補欠</v>
      </c>
      <c r="C36" s="149" t="str">
        <f>IF(①入力シート!B36="","",①入力シート!B36)</f>
        <v/>
      </c>
      <c r="D36" s="149"/>
      <c r="E36" s="149"/>
      <c r="F36" s="57" t="str">
        <f>IF(①入力シート!C36="","",①入力シート!C36)</f>
        <v/>
      </c>
      <c r="G36" s="150" t="str">
        <f>IF(①入力シート!D36="","",①入力シート!D36)</f>
        <v/>
      </c>
      <c r="H36" s="150"/>
      <c r="I36" s="149" t="str">
        <f>IF(①入力シート!F36="","",①入力シート!F36)</f>
        <v/>
      </c>
      <c r="J36" s="149"/>
      <c r="K36" s="151" t="str">
        <f>IF(①入力シート!H36="","",①入力シート!H36)</f>
        <v/>
      </c>
      <c r="L36" s="151"/>
      <c r="M36" s="151"/>
      <c r="N36" s="151"/>
      <c r="O36" s="152"/>
      <c r="Q36" s="139"/>
    </row>
    <row r="37" spans="2:17" ht="28.15" customHeight="1" x14ac:dyDescent="0.15">
      <c r="B37" s="56" t="str">
        <f>①入力シート!A37</f>
        <v>15 補欠</v>
      </c>
      <c r="C37" s="149" t="str">
        <f>IF(①入力シート!B37="","",①入力シート!B37)</f>
        <v/>
      </c>
      <c r="D37" s="149"/>
      <c r="E37" s="149"/>
      <c r="F37" s="57" t="str">
        <f>IF(①入力シート!C37="","",①入力シート!C37)</f>
        <v/>
      </c>
      <c r="G37" s="150" t="str">
        <f>IF(①入力シート!D37="","",①入力シート!D37)</f>
        <v/>
      </c>
      <c r="H37" s="150"/>
      <c r="I37" s="149" t="str">
        <f>IF(①入力シート!F37="","",①入力シート!F37)</f>
        <v/>
      </c>
      <c r="J37" s="149"/>
      <c r="K37" s="151" t="str">
        <f>IF(①入力シート!H37="","",①入力シート!H37)</f>
        <v/>
      </c>
      <c r="L37" s="151"/>
      <c r="M37" s="151"/>
      <c r="N37" s="151"/>
      <c r="O37" s="152"/>
    </row>
    <row r="38" spans="2:17" ht="28.15" customHeight="1" x14ac:dyDescent="0.15">
      <c r="B38" s="56" t="str">
        <f>①入力シート!A38</f>
        <v>16 補欠</v>
      </c>
      <c r="C38" s="149" t="str">
        <f>IF(①入力シート!B38="","",①入力シート!B38)</f>
        <v/>
      </c>
      <c r="D38" s="149"/>
      <c r="E38" s="149"/>
      <c r="F38" s="57" t="str">
        <f>IF(①入力シート!C38="","",①入力シート!C38)</f>
        <v/>
      </c>
      <c r="G38" s="150" t="str">
        <f>IF(①入力シート!D38="","",①入力シート!D38)</f>
        <v/>
      </c>
      <c r="H38" s="150"/>
      <c r="I38" s="149" t="str">
        <f>IF(①入力シート!F38="","",①入力シート!F38)</f>
        <v/>
      </c>
      <c r="J38" s="149"/>
      <c r="K38" s="151" t="str">
        <f>IF(①入力シート!H38="","",①入力シート!H38)</f>
        <v/>
      </c>
      <c r="L38" s="151"/>
      <c r="M38" s="151"/>
      <c r="N38" s="151"/>
      <c r="O38" s="152"/>
      <c r="Q38" s="139" t="s">
        <v>182</v>
      </c>
    </row>
    <row r="39" spans="2:17" ht="28.15" customHeight="1" x14ac:dyDescent="0.15">
      <c r="B39" s="59" t="str">
        <f>①入力シート!A39</f>
        <v>17 補欠</v>
      </c>
      <c r="C39" s="161" t="str">
        <f>IF(①入力シート!B39="","",①入力シート!B39)</f>
        <v/>
      </c>
      <c r="D39" s="161"/>
      <c r="E39" s="161"/>
      <c r="F39" s="60" t="str">
        <f>IF(①入力シート!C39="","",①入力シート!C39)</f>
        <v/>
      </c>
      <c r="G39" s="162" t="str">
        <f>IF(①入力シート!D39="","",①入力シート!D39)</f>
        <v/>
      </c>
      <c r="H39" s="162"/>
      <c r="I39" s="161" t="str">
        <f>IF(①入力シート!F39="","",①入力シート!F39)</f>
        <v/>
      </c>
      <c r="J39" s="161"/>
      <c r="K39" s="163" t="str">
        <f>IF(①入力シート!H39="","",①入力シート!H39)</f>
        <v/>
      </c>
      <c r="L39" s="163"/>
      <c r="M39" s="163"/>
      <c r="N39" s="163"/>
      <c r="O39" s="164"/>
      <c r="Q39" s="139"/>
    </row>
    <row r="40" spans="2:17" ht="28.15" customHeight="1" x14ac:dyDescent="0.15">
      <c r="B40" s="85"/>
      <c r="C40" s="195"/>
      <c r="D40" s="195"/>
      <c r="E40" s="195"/>
      <c r="F40" s="86"/>
      <c r="G40" s="196"/>
      <c r="H40" s="196"/>
      <c r="I40" s="195"/>
      <c r="J40" s="195"/>
      <c r="K40" s="197"/>
      <c r="L40" s="197"/>
      <c r="M40" s="197"/>
      <c r="N40" s="197"/>
      <c r="O40" s="198"/>
      <c r="Q40" s="139"/>
    </row>
    <row r="41" spans="2:17" ht="28.15" customHeight="1" x14ac:dyDescent="0.15">
      <c r="B41" s="56"/>
      <c r="C41" s="149"/>
      <c r="D41" s="149"/>
      <c r="E41" s="149"/>
      <c r="F41" s="57"/>
      <c r="G41" s="150"/>
      <c r="H41" s="150"/>
      <c r="I41" s="149"/>
      <c r="J41" s="149"/>
      <c r="K41" s="151"/>
      <c r="L41" s="151"/>
      <c r="M41" s="151"/>
      <c r="N41" s="151"/>
      <c r="O41" s="152"/>
      <c r="Q41" s="139"/>
    </row>
    <row r="42" spans="2:17" ht="28.15" customHeight="1" x14ac:dyDescent="0.15">
      <c r="B42" s="56"/>
      <c r="C42" s="149"/>
      <c r="D42" s="149"/>
      <c r="E42" s="149"/>
      <c r="F42" s="57"/>
      <c r="G42" s="150"/>
      <c r="H42" s="150"/>
      <c r="I42" s="149"/>
      <c r="J42" s="149"/>
      <c r="K42" s="151"/>
      <c r="L42" s="151"/>
      <c r="M42" s="151"/>
      <c r="N42" s="151"/>
      <c r="O42" s="152"/>
      <c r="Q42" s="139"/>
    </row>
    <row r="43" spans="2:17" ht="28.15" customHeight="1" x14ac:dyDescent="0.15">
      <c r="B43" s="56"/>
      <c r="C43" s="149"/>
      <c r="D43" s="149"/>
      <c r="E43" s="149"/>
      <c r="F43" s="57"/>
      <c r="G43" s="150"/>
      <c r="H43" s="150"/>
      <c r="I43" s="149"/>
      <c r="J43" s="149"/>
      <c r="K43" s="151"/>
      <c r="L43" s="151"/>
      <c r="M43" s="151"/>
      <c r="N43" s="151"/>
      <c r="O43" s="152"/>
      <c r="Q43" s="139"/>
    </row>
    <row r="44" spans="2:17" ht="28.15" customHeight="1" x14ac:dyDescent="0.15">
      <c r="B44" s="56"/>
      <c r="C44" s="149"/>
      <c r="D44" s="149"/>
      <c r="E44" s="149"/>
      <c r="F44" s="57"/>
      <c r="G44" s="150"/>
      <c r="H44" s="150"/>
      <c r="I44" s="149"/>
      <c r="J44" s="149"/>
      <c r="K44" s="151"/>
      <c r="L44" s="151"/>
      <c r="M44" s="151"/>
      <c r="N44" s="151"/>
      <c r="O44" s="152"/>
      <c r="Q44" s="139"/>
    </row>
    <row r="45" spans="2:17" ht="28.15" customHeight="1" x14ac:dyDescent="0.15">
      <c r="B45" s="56"/>
      <c r="C45" s="149"/>
      <c r="D45" s="149"/>
      <c r="E45" s="149"/>
      <c r="F45" s="57"/>
      <c r="G45" s="150"/>
      <c r="H45" s="150"/>
      <c r="I45" s="149"/>
      <c r="J45" s="149"/>
      <c r="K45" s="151"/>
      <c r="L45" s="151"/>
      <c r="M45" s="151"/>
      <c r="N45" s="151"/>
      <c r="O45" s="152"/>
      <c r="Q45" s="139"/>
    </row>
    <row r="46" spans="2:17" ht="28.15" customHeight="1" x14ac:dyDescent="0.15">
      <c r="B46" s="56"/>
      <c r="C46" s="149"/>
      <c r="D46" s="149"/>
      <c r="E46" s="149"/>
      <c r="F46" s="57"/>
      <c r="G46" s="150"/>
      <c r="H46" s="150"/>
      <c r="I46" s="149"/>
      <c r="J46" s="149"/>
      <c r="K46" s="151"/>
      <c r="L46" s="151"/>
      <c r="M46" s="151"/>
      <c r="N46" s="151"/>
      <c r="O46" s="152"/>
      <c r="Q46" s="139"/>
    </row>
    <row r="47" spans="2:17" ht="28.15" customHeight="1" x14ac:dyDescent="0.15">
      <c r="B47" s="56"/>
      <c r="C47" s="149"/>
      <c r="D47" s="149"/>
      <c r="E47" s="149"/>
      <c r="F47" s="57"/>
      <c r="G47" s="150"/>
      <c r="H47" s="150"/>
      <c r="I47" s="149"/>
      <c r="J47" s="149"/>
      <c r="K47" s="151"/>
      <c r="L47" s="151"/>
      <c r="M47" s="151"/>
      <c r="N47" s="151"/>
      <c r="O47" s="152"/>
      <c r="Q47" s="139"/>
    </row>
    <row r="48" spans="2:17" ht="28.15" customHeight="1" x14ac:dyDescent="0.15">
      <c r="B48" s="59"/>
      <c r="C48" s="161"/>
      <c r="D48" s="161"/>
      <c r="E48" s="161"/>
      <c r="F48" s="60"/>
      <c r="G48" s="162"/>
      <c r="H48" s="162"/>
      <c r="I48" s="161"/>
      <c r="J48" s="161"/>
      <c r="K48" s="163"/>
      <c r="L48" s="163"/>
      <c r="M48" s="163"/>
      <c r="N48" s="163"/>
      <c r="O48" s="164"/>
      <c r="Q48" s="139"/>
    </row>
    <row r="49" spans="1:17" ht="37.9" customHeight="1" x14ac:dyDescent="0.15">
      <c r="A49" s="75" t="s">
        <v>183</v>
      </c>
      <c r="B49" s="75"/>
      <c r="C49" s="75"/>
      <c r="D49" s="75"/>
      <c r="E49" s="75"/>
      <c r="F49" s="75"/>
      <c r="H49" s="75"/>
      <c r="I49" s="75"/>
      <c r="J49" s="75"/>
      <c r="K49" s="75" t="s">
        <v>183</v>
      </c>
      <c r="L49" s="75"/>
      <c r="M49" s="75"/>
      <c r="N49" s="75"/>
      <c r="O49" s="75"/>
      <c r="P49" s="75"/>
    </row>
    <row r="50" spans="1:17" ht="28.15" customHeight="1" x14ac:dyDescent="0.15">
      <c r="B50" s="82"/>
      <c r="C50" s="82"/>
      <c r="D50" s="82"/>
      <c r="E50" s="82"/>
      <c r="F50" s="82"/>
      <c r="G50" s="83"/>
      <c r="H50" s="83"/>
      <c r="I50" s="82"/>
      <c r="J50" s="82"/>
      <c r="K50" s="84"/>
      <c r="L50" s="84"/>
      <c r="M50" s="84"/>
      <c r="N50" s="84"/>
      <c r="O50" s="84"/>
      <c r="Q50" s="87"/>
    </row>
    <row r="51" spans="1:17" ht="28.15" customHeight="1" x14ac:dyDescent="0.15">
      <c r="B51" s="82"/>
      <c r="C51" s="82"/>
      <c r="D51" s="82"/>
      <c r="E51" s="82"/>
      <c r="F51" s="82"/>
      <c r="G51" s="83"/>
      <c r="H51" s="83"/>
      <c r="I51" s="82"/>
      <c r="J51" s="82"/>
      <c r="K51" s="84"/>
      <c r="L51" s="84"/>
      <c r="M51" s="84"/>
      <c r="N51" s="84"/>
      <c r="O51" s="84"/>
      <c r="Q51" s="87"/>
    </row>
    <row r="52" spans="1:17" ht="28.15" customHeight="1" x14ac:dyDescent="0.15">
      <c r="B52" s="82"/>
      <c r="C52" s="82"/>
      <c r="D52" s="82"/>
      <c r="E52" s="82"/>
      <c r="F52" s="82"/>
      <c r="G52" s="83"/>
      <c r="H52" s="83"/>
      <c r="I52" s="82"/>
      <c r="J52" s="82"/>
      <c r="K52" s="84"/>
      <c r="L52" s="84"/>
      <c r="M52" s="84"/>
      <c r="N52" s="84"/>
      <c r="O52" s="84"/>
      <c r="Q52" s="87"/>
    </row>
    <row r="53" spans="1:17" ht="28.15" customHeight="1" x14ac:dyDescent="0.15">
      <c r="B53" s="82"/>
      <c r="C53" s="82"/>
      <c r="D53" s="82"/>
      <c r="E53" s="82"/>
      <c r="F53" s="82"/>
      <c r="G53" s="83"/>
      <c r="H53" s="83"/>
      <c r="I53" s="82"/>
      <c r="J53" s="82"/>
      <c r="K53" s="84"/>
      <c r="L53" s="84"/>
      <c r="M53" s="84"/>
      <c r="N53" s="84"/>
      <c r="O53" s="84"/>
      <c r="Q53" s="87"/>
    </row>
    <row r="54" spans="1:17" ht="28.15" customHeight="1" x14ac:dyDescent="0.15">
      <c r="B54" s="82"/>
      <c r="C54" s="82"/>
      <c r="D54" s="82"/>
      <c r="E54" s="82"/>
      <c r="F54" s="82"/>
      <c r="G54" s="83"/>
      <c r="H54" s="83"/>
      <c r="I54" s="82"/>
      <c r="J54" s="82"/>
      <c r="K54" s="84"/>
      <c r="L54" s="84"/>
      <c r="M54" s="84"/>
      <c r="N54" s="84"/>
      <c r="O54" s="84"/>
      <c r="Q54" s="87"/>
    </row>
    <row r="55" spans="1:17" x14ac:dyDescent="0.15">
      <c r="Q55" s="87"/>
    </row>
    <row r="56" spans="1:17" x14ac:dyDescent="0.15">
      <c r="Q56" s="87"/>
    </row>
    <row r="57" spans="1:17" x14ac:dyDescent="0.15">
      <c r="Q57" s="87"/>
    </row>
  </sheetData>
  <sheetProtection algorithmName="SHA-512" hashValue="EONwxxWK46VG++A/XEgG2rMuFvOw3PwNrNPeQAI68eWmXA1zTLIlrkjyQwE+QZFGeIlD8OgbIkXgX8q4HHHiag==" saltValue="4KVFzO6IqX5+MRvK0GinXQ==" spinCount="100000" sheet="1" formatCells="0" selectLockedCells="1"/>
  <mergeCells count="146">
    <mergeCell ref="C48:E48"/>
    <mergeCell ref="G48:H48"/>
    <mergeCell ref="I48:J48"/>
    <mergeCell ref="K48:O48"/>
    <mergeCell ref="C46:E46"/>
    <mergeCell ref="G46:H46"/>
    <mergeCell ref="I46:J46"/>
    <mergeCell ref="K46:O46"/>
    <mergeCell ref="C47:E47"/>
    <mergeCell ref="G47:H47"/>
    <mergeCell ref="I47:J47"/>
    <mergeCell ref="K47:O47"/>
    <mergeCell ref="C44:E44"/>
    <mergeCell ref="G44:H44"/>
    <mergeCell ref="I44:J44"/>
    <mergeCell ref="K44:O44"/>
    <mergeCell ref="C45:E45"/>
    <mergeCell ref="G45:H45"/>
    <mergeCell ref="I45:J45"/>
    <mergeCell ref="K45:O45"/>
    <mergeCell ref="C42:E42"/>
    <mergeCell ref="G42:H42"/>
    <mergeCell ref="I42:J42"/>
    <mergeCell ref="K42:O42"/>
    <mergeCell ref="C43:E43"/>
    <mergeCell ref="G43:H43"/>
    <mergeCell ref="I43:J43"/>
    <mergeCell ref="K43:O43"/>
    <mergeCell ref="I40:J40"/>
    <mergeCell ref="K40:O40"/>
    <mergeCell ref="C41:E41"/>
    <mergeCell ref="G41:H41"/>
    <mergeCell ref="I41:J41"/>
    <mergeCell ref="K41:O41"/>
    <mergeCell ref="C38:E38"/>
    <mergeCell ref="G38:H38"/>
    <mergeCell ref="I38:J38"/>
    <mergeCell ref="K38:O38"/>
    <mergeCell ref="Q38:Q48"/>
    <mergeCell ref="C39:E39"/>
    <mergeCell ref="G39:H39"/>
    <mergeCell ref="I39:J39"/>
    <mergeCell ref="K39:O39"/>
    <mergeCell ref="C40:E40"/>
    <mergeCell ref="C36:E36"/>
    <mergeCell ref="G36:H36"/>
    <mergeCell ref="I36:J36"/>
    <mergeCell ref="K36:O36"/>
    <mergeCell ref="C37:E37"/>
    <mergeCell ref="G37:H37"/>
    <mergeCell ref="I37:J37"/>
    <mergeCell ref="K37:O37"/>
    <mergeCell ref="Q29:Q36"/>
    <mergeCell ref="C30:E30"/>
    <mergeCell ref="G30:H30"/>
    <mergeCell ref="I30:J30"/>
    <mergeCell ref="K30:O30"/>
    <mergeCell ref="C31:E31"/>
    <mergeCell ref="G31:H31"/>
    <mergeCell ref="I31:J31"/>
    <mergeCell ref="K31:O31"/>
    <mergeCell ref="G40:H40"/>
    <mergeCell ref="C34:E34"/>
    <mergeCell ref="G34:H34"/>
    <mergeCell ref="I34:J34"/>
    <mergeCell ref="K34:O34"/>
    <mergeCell ref="C35:E35"/>
    <mergeCell ref="G35:H35"/>
    <mergeCell ref="I35:J35"/>
    <mergeCell ref="K35:O35"/>
    <mergeCell ref="G32:H32"/>
    <mergeCell ref="I32:J32"/>
    <mergeCell ref="K32:O32"/>
    <mergeCell ref="C33:E33"/>
    <mergeCell ref="G33:H33"/>
    <mergeCell ref="I33:J33"/>
    <mergeCell ref="K33:O33"/>
    <mergeCell ref="C32:E32"/>
    <mergeCell ref="K23:O23"/>
    <mergeCell ref="C28:E28"/>
    <mergeCell ref="G28:H28"/>
    <mergeCell ref="I28:J28"/>
    <mergeCell ref="K28:O28"/>
    <mergeCell ref="C29:E29"/>
    <mergeCell ref="G29:H29"/>
    <mergeCell ref="I29:J29"/>
    <mergeCell ref="K29:O29"/>
    <mergeCell ref="C26:E26"/>
    <mergeCell ref="G26:H26"/>
    <mergeCell ref="I26:J26"/>
    <mergeCell ref="K26:O26"/>
    <mergeCell ref="C27:E27"/>
    <mergeCell ref="G27:H27"/>
    <mergeCell ref="I27:J27"/>
    <mergeCell ref="K27:O27"/>
    <mergeCell ref="Q19:Q26"/>
    <mergeCell ref="C20:E20"/>
    <mergeCell ref="G20:H20"/>
    <mergeCell ref="I20:J20"/>
    <mergeCell ref="K20:O20"/>
    <mergeCell ref="C21:E21"/>
    <mergeCell ref="G21:H21"/>
    <mergeCell ref="I21:J21"/>
    <mergeCell ref="K21:O21"/>
    <mergeCell ref="C22:E22"/>
    <mergeCell ref="C24:E24"/>
    <mergeCell ref="G24:H24"/>
    <mergeCell ref="I24:J24"/>
    <mergeCell ref="K24:O24"/>
    <mergeCell ref="C25:E25"/>
    <mergeCell ref="G25:H25"/>
    <mergeCell ref="I25:J25"/>
    <mergeCell ref="K25:O25"/>
    <mergeCell ref="G22:H22"/>
    <mergeCell ref="I22:J22"/>
    <mergeCell ref="K22:O22"/>
    <mergeCell ref="C23:E23"/>
    <mergeCell ref="G23:H23"/>
    <mergeCell ref="I23:J23"/>
    <mergeCell ref="C18:E18"/>
    <mergeCell ref="G18:H18"/>
    <mergeCell ref="I18:J18"/>
    <mergeCell ref="K18:O18"/>
    <mergeCell ref="C19:E19"/>
    <mergeCell ref="G19:H19"/>
    <mergeCell ref="I19:J19"/>
    <mergeCell ref="K19:O19"/>
    <mergeCell ref="K10:O10"/>
    <mergeCell ref="B11:C11"/>
    <mergeCell ref="D11:H11"/>
    <mergeCell ref="I11:I13"/>
    <mergeCell ref="J11:L11"/>
    <mergeCell ref="B12:C13"/>
    <mergeCell ref="E12:H12"/>
    <mergeCell ref="J12:O13"/>
    <mergeCell ref="E13:H13"/>
    <mergeCell ref="Q2:Q14"/>
    <mergeCell ref="A3:P3"/>
    <mergeCell ref="A6:P6"/>
    <mergeCell ref="B7:O7"/>
    <mergeCell ref="B8:O8"/>
    <mergeCell ref="B9:O9"/>
    <mergeCell ref="B10:C10"/>
    <mergeCell ref="D10:E10"/>
    <mergeCell ref="F10:H10"/>
    <mergeCell ref="I10:J10"/>
  </mergeCells>
  <phoneticPr fontId="39"/>
  <printOptions horizontalCentered="1" verticalCentered="1"/>
  <pageMargins left="0" right="0" top="0" bottom="0" header="0.31496062992125984" footer="0.31496062992125984"/>
  <pageSetup paperSize="9" scale="71"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E19DF-2E06-4B41-BC2A-F00EA396FC11}">
  <sheetPr>
    <tabColor rgb="FFFFFFCC"/>
    <pageSetUpPr fitToPage="1"/>
  </sheetPr>
  <dimension ref="A1:K48"/>
  <sheetViews>
    <sheetView view="pageLayout" zoomScale="93" zoomScaleNormal="100" zoomScalePageLayoutView="93" workbookViewId="0">
      <selection activeCell="K1" sqref="K1"/>
    </sheetView>
  </sheetViews>
  <sheetFormatPr defaultColWidth="9" defaultRowHeight="13.5" x14ac:dyDescent="0.15"/>
  <cols>
    <col min="1" max="1" width="6.125" style="34" customWidth="1"/>
    <col min="2" max="2" width="9.25" style="34" customWidth="1"/>
    <col min="3" max="3" width="7.5" style="34" customWidth="1"/>
    <col min="4" max="4" width="12.75" style="34" customWidth="1"/>
    <col min="5" max="5" width="6.25" style="34" customWidth="1"/>
    <col min="6" max="6" width="4.125" style="34" customWidth="1"/>
    <col min="7" max="7" width="6.125" style="34" customWidth="1"/>
    <col min="8" max="8" width="9.25" style="34" customWidth="1"/>
    <col min="9" max="9" width="7.5" style="34" customWidth="1"/>
    <col min="10" max="10" width="12.75" style="34" customWidth="1"/>
    <col min="11" max="11" width="6.25" style="34" customWidth="1"/>
    <col min="12" max="16384" width="9" style="34"/>
  </cols>
  <sheetData>
    <row r="1" spans="1:11" ht="19.7" customHeight="1" thickBot="1" x14ac:dyDescent="0.2">
      <c r="A1" s="33" t="str">
        <f>IF(①入力シート!B9=""," 男  子  ・  女  子 ",①入力シート!B9)</f>
        <v xml:space="preserve"> 男  子  ・  女  子 </v>
      </c>
    </row>
    <row r="2" spans="1:11" ht="19.7" customHeight="1" thickBot="1" x14ac:dyDescent="0.2">
      <c r="A2" s="35" t="str">
        <f>①入力シート!A19</f>
        <v>監 督</v>
      </c>
      <c r="B2" s="36" t="str">
        <f>IF(①入力シート!B8="","",①入力シート!B8)</f>
        <v/>
      </c>
      <c r="C2" s="37" t="str">
        <f>'②参加申込書（印刷専用）'!I11</f>
        <v>チーム名</v>
      </c>
      <c r="D2" s="199" t="str">
        <f>IF(①入力シート!B10="","",①入力シート!B10)</f>
        <v/>
      </c>
      <c r="E2" s="200"/>
      <c r="G2" s="35"/>
      <c r="H2" s="36"/>
      <c r="I2" s="37"/>
      <c r="J2" s="199"/>
      <c r="K2" s="200"/>
    </row>
    <row r="3" spans="1:11" ht="17.100000000000001" customHeight="1" x14ac:dyDescent="0.15">
      <c r="A3" s="201" t="str">
        <f>'②参加申込書（印刷専用）'!B19</f>
        <v>位　　置</v>
      </c>
      <c r="B3" s="202"/>
      <c r="C3" s="203" t="str">
        <f>'②参加申込書（印刷専用）'!C19</f>
        <v>氏　　　　名</v>
      </c>
      <c r="D3" s="203"/>
      <c r="E3" s="38" t="str">
        <f>'②参加申込書（印刷専用）'!F19</f>
        <v>U N</v>
      </c>
      <c r="G3" s="201"/>
      <c r="H3" s="202"/>
      <c r="I3" s="203"/>
      <c r="J3" s="203"/>
      <c r="K3" s="38"/>
    </row>
    <row r="4" spans="1:11" ht="17.100000000000001" customHeight="1" x14ac:dyDescent="0.15">
      <c r="A4" s="204" t="str">
        <f>①入力シート!A19</f>
        <v>監 督</v>
      </c>
      <c r="B4" s="205" t="str">
        <f>①入力シート!A10</f>
        <v>チーム名</v>
      </c>
      <c r="C4" s="205" t="str">
        <f>IF(①入力シート!B19="","",①入力シート!B19)</f>
        <v/>
      </c>
      <c r="D4" s="205">
        <f>①入力シート!C10</f>
        <v>0</v>
      </c>
      <c r="E4" s="39" t="str">
        <f>IF(①入力シート!C19="","",①入力シート!C19)</f>
        <v>3 0</v>
      </c>
      <c r="G4" s="204"/>
      <c r="H4" s="205"/>
      <c r="I4" s="207"/>
      <c r="J4" s="208"/>
      <c r="K4" s="39"/>
    </row>
    <row r="5" spans="1:11" ht="17.100000000000001" customHeight="1" x14ac:dyDescent="0.15">
      <c r="A5" s="204" t="str">
        <f>①入力シート!A20</f>
        <v>コーチ</v>
      </c>
      <c r="B5" s="205" t="str">
        <f>①入力シート!A11</f>
        <v>チーム責任者名</v>
      </c>
      <c r="C5" s="206" t="str">
        <f>IF(①入力シート!B20="","",①入力シート!B20)</f>
        <v/>
      </c>
      <c r="D5" s="206">
        <f>①入力シート!C11</f>
        <v>0</v>
      </c>
      <c r="E5" s="39" t="str">
        <f>IF(①入力シート!C20="","",①入力シート!C20)</f>
        <v>3 1</v>
      </c>
      <c r="G5" s="204"/>
      <c r="H5" s="205"/>
      <c r="I5" s="206"/>
      <c r="J5" s="206"/>
      <c r="K5" s="39"/>
    </row>
    <row r="6" spans="1:11" ht="17.100000000000001" customHeight="1" x14ac:dyDescent="0.15">
      <c r="A6" s="204" t="str">
        <f>①入力シート!A21</f>
        <v>コーチ</v>
      </c>
      <c r="B6" s="205" t="str">
        <f>①入力シート!A12</f>
        <v>電話（自宅）</v>
      </c>
      <c r="C6" s="206" t="str">
        <f>IF(①入力シート!B21="","",①入力シート!B21)</f>
        <v/>
      </c>
      <c r="D6" s="206" t="str">
        <f>①入力シート!C12</f>
        <v>※ハイフン不要</v>
      </c>
      <c r="E6" s="39" t="str">
        <f>IF(①入力シート!C21="","",①入力シート!C21)</f>
        <v>3 2</v>
      </c>
      <c r="G6" s="204"/>
      <c r="H6" s="205"/>
      <c r="I6" s="206"/>
      <c r="J6" s="206"/>
      <c r="K6" s="39"/>
    </row>
    <row r="7" spans="1:11" ht="17.100000000000001" customHeight="1" x14ac:dyDescent="0.15">
      <c r="A7" s="204" t="str">
        <f>①入力シート!A22</f>
        <v>スコアラー</v>
      </c>
      <c r="B7" s="205" t="str">
        <f>①入力シート!A13</f>
        <v>携帯電話</v>
      </c>
      <c r="C7" s="206" t="str">
        <f>IF(①入力シート!B22="","",①入力シート!B22)</f>
        <v/>
      </c>
      <c r="D7" s="206" t="str">
        <f>①入力シート!C13</f>
        <v>※ハイフン不要</v>
      </c>
      <c r="E7" s="39" t="str">
        <f>IF(①入力シート!C22="","",①入力シート!C22)</f>
        <v/>
      </c>
      <c r="G7" s="204"/>
      <c r="H7" s="205"/>
      <c r="I7" s="206"/>
      <c r="J7" s="206"/>
      <c r="K7" s="39"/>
    </row>
    <row r="8" spans="1:11" ht="17.100000000000001" customHeight="1" x14ac:dyDescent="0.15">
      <c r="A8" s="204" t="str">
        <f>①入力シート!A23</f>
        <v>1 投手</v>
      </c>
      <c r="B8" s="205" t="str">
        <f>①入力シート!A14</f>
        <v>〒</v>
      </c>
      <c r="C8" s="206" t="str">
        <f>IF(①入力シート!B23="","",①入力シート!B23)</f>
        <v/>
      </c>
      <c r="D8" s="206" t="str">
        <f>①入力シート!C14</f>
        <v>※ハイフン不要</v>
      </c>
      <c r="E8" s="39" t="str">
        <f>IF(①入力シート!C23="","",①入力シート!C23)</f>
        <v/>
      </c>
      <c r="G8" s="204"/>
      <c r="H8" s="205"/>
      <c r="I8" s="206"/>
      <c r="J8" s="206"/>
      <c r="K8" s="39"/>
    </row>
    <row r="9" spans="1:11" ht="17.100000000000001" customHeight="1" x14ac:dyDescent="0.15">
      <c r="A9" s="204" t="str">
        <f>①入力シート!A24</f>
        <v>2 捕手</v>
      </c>
      <c r="B9" s="205" t="str">
        <f>①入力シート!A15</f>
        <v>住所</v>
      </c>
      <c r="C9" s="206" t="str">
        <f>IF(①入力シート!B24="","",①入力シート!B24)</f>
        <v/>
      </c>
      <c r="D9" s="206">
        <f>①入力シート!C15</f>
        <v>0</v>
      </c>
      <c r="E9" s="39" t="str">
        <f>IF(①入力シート!C24="","",①入力シート!C24)</f>
        <v/>
      </c>
      <c r="G9" s="204"/>
      <c r="H9" s="205"/>
      <c r="I9" s="206"/>
      <c r="J9" s="206"/>
      <c r="K9" s="39"/>
    </row>
    <row r="10" spans="1:11" ht="17.100000000000001" customHeight="1" x14ac:dyDescent="0.15">
      <c r="A10" s="204" t="str">
        <f>①入力シート!A25</f>
        <v>3 一塁</v>
      </c>
      <c r="B10" s="205">
        <f>①入力シート!A16</f>
        <v>0</v>
      </c>
      <c r="C10" s="206" t="str">
        <f>IF(①入力シート!B25="","",①入力シート!B25)</f>
        <v/>
      </c>
      <c r="D10" s="206">
        <f>①入力シート!C16</f>
        <v>0</v>
      </c>
      <c r="E10" s="39" t="str">
        <f>IF(①入力シート!C25="","",①入力シート!C25)</f>
        <v/>
      </c>
      <c r="G10" s="204"/>
      <c r="H10" s="205"/>
      <c r="I10" s="206"/>
      <c r="J10" s="206"/>
      <c r="K10" s="39"/>
    </row>
    <row r="11" spans="1:11" ht="17.100000000000001" customHeight="1" x14ac:dyDescent="0.15">
      <c r="A11" s="204" t="str">
        <f>①入力シート!A26</f>
        <v>4 二塁</v>
      </c>
      <c r="B11" s="205" t="str">
        <f>①入力シート!A17</f>
        <v>位　　置</v>
      </c>
      <c r="C11" s="206" t="str">
        <f>IF(①入力シート!B26="","",①入力シート!B26)</f>
        <v/>
      </c>
      <c r="D11" s="206" t="str">
        <f>①入力シート!C17</f>
        <v>U N</v>
      </c>
      <c r="E11" s="39" t="str">
        <f>IF(①入力シート!C26="","",①入力シート!C26)</f>
        <v/>
      </c>
      <c r="G11" s="204"/>
      <c r="H11" s="205"/>
      <c r="I11" s="206"/>
      <c r="J11" s="206"/>
      <c r="K11" s="39"/>
    </row>
    <row r="12" spans="1:11" ht="17.100000000000001" customHeight="1" x14ac:dyDescent="0.15">
      <c r="A12" s="204" t="str">
        <f>①入力シート!A27</f>
        <v>5 三塁</v>
      </c>
      <c r="B12" s="205">
        <f>①入力シート!A18</f>
        <v>0</v>
      </c>
      <c r="C12" s="206" t="str">
        <f>IF(①入力シート!B27="","",①入力シート!B27)</f>
        <v/>
      </c>
      <c r="D12" s="206">
        <f>①入力シート!C18</f>
        <v>0</v>
      </c>
      <c r="E12" s="39" t="str">
        <f>IF(①入力シート!C27="","",①入力シート!C27)</f>
        <v/>
      </c>
      <c r="G12" s="204"/>
      <c r="H12" s="205"/>
      <c r="I12" s="206"/>
      <c r="J12" s="206"/>
      <c r="K12" s="39"/>
    </row>
    <row r="13" spans="1:11" ht="17.100000000000001" customHeight="1" x14ac:dyDescent="0.15">
      <c r="A13" s="204" t="str">
        <f>①入力シート!A28</f>
        <v>6 遊撃</v>
      </c>
      <c r="B13" s="205" t="str">
        <f>①入力シート!A19</f>
        <v>監 督</v>
      </c>
      <c r="C13" s="206" t="str">
        <f>IF(①入力シート!B28="","",①入力シート!B28)</f>
        <v/>
      </c>
      <c r="D13" s="206" t="str">
        <f>①入力シート!C19</f>
        <v>3 0</v>
      </c>
      <c r="E13" s="39" t="str">
        <f>IF(①入力シート!C28="","",①入力シート!C28)</f>
        <v/>
      </c>
      <c r="G13" s="204"/>
      <c r="H13" s="205"/>
      <c r="I13" s="209"/>
      <c r="J13" s="210"/>
      <c r="K13" s="39"/>
    </row>
    <row r="14" spans="1:11" ht="17.100000000000001" customHeight="1" x14ac:dyDescent="0.15">
      <c r="A14" s="204" t="str">
        <f>①入力シート!A29</f>
        <v>7 左翼</v>
      </c>
      <c r="B14" s="205" t="str">
        <f>①入力シート!A20</f>
        <v>コーチ</v>
      </c>
      <c r="C14" s="206" t="str">
        <f>IF(①入力シート!B29="","",①入力シート!B29)</f>
        <v/>
      </c>
      <c r="D14" s="206" t="str">
        <f>①入力シート!C20</f>
        <v>3 1</v>
      </c>
      <c r="E14" s="39" t="str">
        <f>IF(①入力シート!C29="","",①入力シート!C29)</f>
        <v/>
      </c>
      <c r="G14" s="204"/>
      <c r="H14" s="205"/>
      <c r="I14" s="206"/>
      <c r="J14" s="206"/>
      <c r="K14" s="39"/>
    </row>
    <row r="15" spans="1:11" ht="17.100000000000001" customHeight="1" x14ac:dyDescent="0.15">
      <c r="A15" s="204" t="str">
        <f>①入力シート!A30</f>
        <v>8 中翼</v>
      </c>
      <c r="B15" s="205" t="str">
        <f>①入力シート!A21</f>
        <v>コーチ</v>
      </c>
      <c r="C15" s="206" t="str">
        <f>IF(①入力シート!B30="","",①入力シート!B30)</f>
        <v/>
      </c>
      <c r="D15" s="206" t="str">
        <f>①入力シート!C21</f>
        <v>3 2</v>
      </c>
      <c r="E15" s="39" t="str">
        <f>IF(①入力シート!C30="","",①入力シート!C30)</f>
        <v/>
      </c>
      <c r="G15" s="204"/>
      <c r="H15" s="205"/>
      <c r="I15" s="206"/>
      <c r="J15" s="206"/>
      <c r="K15" s="39"/>
    </row>
    <row r="16" spans="1:11" ht="17.100000000000001" customHeight="1" x14ac:dyDescent="0.15">
      <c r="A16" s="204" t="str">
        <f>①入力シート!A31</f>
        <v>9 右翼</v>
      </c>
      <c r="B16" s="205" t="str">
        <f>①入力シート!A22</f>
        <v>スコアラー</v>
      </c>
      <c r="C16" s="207" t="str">
        <f>IF(①入力シート!B31="","",①入力シート!B31)</f>
        <v/>
      </c>
      <c r="D16" s="208">
        <f>①入力シート!C22</f>
        <v>0</v>
      </c>
      <c r="E16" s="39" t="str">
        <f>IF(①入力シート!C31="","",①入力シート!C31)</f>
        <v/>
      </c>
      <c r="G16" s="204"/>
      <c r="H16" s="205"/>
      <c r="I16" s="207"/>
      <c r="J16" s="208"/>
      <c r="K16" s="39"/>
    </row>
    <row r="17" spans="1:11" ht="17.100000000000001" customHeight="1" x14ac:dyDescent="0.15">
      <c r="A17" s="204" t="str">
        <f>①入力シート!A32</f>
        <v>10 補欠</v>
      </c>
      <c r="B17" s="205" t="str">
        <f>①入力シート!A23</f>
        <v>1 投手</v>
      </c>
      <c r="C17" s="206" t="str">
        <f>IF(①入力シート!B32="","",①入力シート!B32)</f>
        <v/>
      </c>
      <c r="D17" s="206">
        <f>①入力シート!C23</f>
        <v>0</v>
      </c>
      <c r="E17" s="39" t="str">
        <f>IF(①入力シート!C32="","",①入力シート!C32)</f>
        <v/>
      </c>
      <c r="G17" s="211"/>
      <c r="H17" s="208"/>
      <c r="I17" s="206"/>
      <c r="J17" s="206"/>
      <c r="K17" s="39"/>
    </row>
    <row r="18" spans="1:11" ht="17.100000000000001" customHeight="1" x14ac:dyDescent="0.15">
      <c r="A18" s="204" t="str">
        <f>①入力シート!A33</f>
        <v>11 補欠</v>
      </c>
      <c r="B18" s="205" t="str">
        <f>①入力シート!A24</f>
        <v>2 捕手</v>
      </c>
      <c r="C18" s="206" t="str">
        <f>IF(①入力シート!B33="","",①入力シート!B33)</f>
        <v/>
      </c>
      <c r="D18" s="206">
        <f>①入力シート!C24</f>
        <v>0</v>
      </c>
      <c r="E18" s="39" t="str">
        <f>IF(①入力シート!C33="","",①入力シート!C33)</f>
        <v/>
      </c>
      <c r="G18" s="211"/>
      <c r="H18" s="208"/>
      <c r="I18" s="206"/>
      <c r="J18" s="206"/>
      <c r="K18" s="39"/>
    </row>
    <row r="19" spans="1:11" ht="17.100000000000001" customHeight="1" x14ac:dyDescent="0.15">
      <c r="A19" s="204" t="str">
        <f>①入力シート!A34</f>
        <v>12 補欠</v>
      </c>
      <c r="B19" s="205" t="str">
        <f>①入力シート!A25</f>
        <v>3 一塁</v>
      </c>
      <c r="C19" s="206" t="str">
        <f>IF(①入力シート!B34="","",①入力シート!B34)</f>
        <v/>
      </c>
      <c r="D19" s="206">
        <f>①入力シート!C25</f>
        <v>0</v>
      </c>
      <c r="E19" s="39" t="str">
        <f>IF(①入力シート!C34="","",①入力シート!C34)</f>
        <v/>
      </c>
      <c r="G19" s="211"/>
      <c r="H19" s="208"/>
      <c r="I19" s="206"/>
      <c r="J19" s="206"/>
      <c r="K19" s="39"/>
    </row>
    <row r="20" spans="1:11" ht="17.100000000000001" customHeight="1" x14ac:dyDescent="0.15">
      <c r="A20" s="204" t="str">
        <f>①入力シート!A35</f>
        <v>13 補欠</v>
      </c>
      <c r="B20" s="205" t="str">
        <f>①入力シート!A26</f>
        <v>4 二塁</v>
      </c>
      <c r="C20" s="206" t="str">
        <f>IF(①入力シート!B35="","",①入力シート!B35)</f>
        <v/>
      </c>
      <c r="D20" s="206">
        <f>①入力シート!C26</f>
        <v>0</v>
      </c>
      <c r="E20" s="39" t="str">
        <f>IF(①入力シート!C35="","",①入力シート!C35)</f>
        <v/>
      </c>
      <c r="G20" s="211"/>
      <c r="H20" s="208"/>
      <c r="I20" s="206"/>
      <c r="J20" s="206"/>
      <c r="K20" s="39"/>
    </row>
    <row r="21" spans="1:11" ht="17.100000000000001" customHeight="1" x14ac:dyDescent="0.15">
      <c r="A21" s="204" t="str">
        <f>①入力シート!A36</f>
        <v>14 補欠</v>
      </c>
      <c r="B21" s="205" t="str">
        <f>①入力シート!A27</f>
        <v>5 三塁</v>
      </c>
      <c r="C21" s="206" t="str">
        <f>IF(①入力シート!B36="","",①入力シート!B36)</f>
        <v/>
      </c>
      <c r="D21" s="206">
        <f>①入力シート!C27</f>
        <v>0</v>
      </c>
      <c r="E21" s="39" t="str">
        <f>IF(①入力シート!C36="","",①入力シート!C36)</f>
        <v/>
      </c>
      <c r="G21" s="211"/>
      <c r="H21" s="208"/>
      <c r="I21" s="206"/>
      <c r="J21" s="206"/>
      <c r="K21" s="39"/>
    </row>
    <row r="22" spans="1:11" ht="17.100000000000001" customHeight="1" x14ac:dyDescent="0.15">
      <c r="A22" s="204" t="str">
        <f>①入力シート!A37</f>
        <v>15 補欠</v>
      </c>
      <c r="B22" s="205" t="str">
        <f>①入力シート!A28</f>
        <v>6 遊撃</v>
      </c>
      <c r="C22" s="206" t="str">
        <f>IF(①入力シート!B37="","",①入力シート!B37)</f>
        <v/>
      </c>
      <c r="D22" s="206">
        <f>①入力シート!C28</f>
        <v>0</v>
      </c>
      <c r="E22" s="39" t="str">
        <f>IF(①入力シート!C37="","",①入力シート!C37)</f>
        <v/>
      </c>
      <c r="G22" s="211"/>
      <c r="H22" s="208"/>
      <c r="I22" s="206"/>
      <c r="J22" s="206"/>
      <c r="K22" s="39"/>
    </row>
    <row r="23" spans="1:11" ht="17.100000000000001" customHeight="1" x14ac:dyDescent="0.15">
      <c r="A23" s="204" t="str">
        <f>①入力シート!A38</f>
        <v>16 補欠</v>
      </c>
      <c r="B23" s="205" t="str">
        <f>①入力シート!A29</f>
        <v>7 左翼</v>
      </c>
      <c r="C23" s="206" t="str">
        <f>IF(①入力シート!B38="","",①入力シート!B38)</f>
        <v/>
      </c>
      <c r="D23" s="206">
        <f>①入力シート!C29</f>
        <v>0</v>
      </c>
      <c r="E23" s="39" t="str">
        <f>IF(①入力シート!C38="","",①入力シート!C38)</f>
        <v/>
      </c>
      <c r="G23" s="211"/>
      <c r="H23" s="208"/>
      <c r="I23" s="206"/>
      <c r="J23" s="206"/>
      <c r="K23" s="39"/>
    </row>
    <row r="24" spans="1:11" ht="17.100000000000001" customHeight="1" thickBot="1" x14ac:dyDescent="0.2">
      <c r="A24" s="212" t="str">
        <f>①入力シート!A39</f>
        <v>17 補欠</v>
      </c>
      <c r="B24" s="213" t="str">
        <f>①入力シート!A30</f>
        <v>8 中翼</v>
      </c>
      <c r="C24" s="214" t="str">
        <f>IF(①入力シート!B39="","",①入力シート!B39)</f>
        <v/>
      </c>
      <c r="D24" s="214">
        <f>①入力シート!C30</f>
        <v>0</v>
      </c>
      <c r="E24" s="40" t="str">
        <f>IF(①入力シート!C39="","",①入力シート!C39)</f>
        <v/>
      </c>
      <c r="G24" s="215"/>
      <c r="H24" s="216"/>
      <c r="I24" s="214"/>
      <c r="J24" s="214"/>
      <c r="K24" s="40"/>
    </row>
    <row r="25" spans="1:11" ht="22.5" customHeight="1" thickBot="1" x14ac:dyDescent="0.2"/>
    <row r="26" spans="1:11" ht="19.7" customHeight="1" thickBot="1" x14ac:dyDescent="0.2">
      <c r="A26" s="35"/>
      <c r="B26" s="36"/>
      <c r="C26" s="37"/>
      <c r="D26" s="199"/>
      <c r="E26" s="200"/>
      <c r="G26" s="35"/>
      <c r="H26" s="36"/>
      <c r="I26" s="37"/>
      <c r="J26" s="199"/>
      <c r="K26" s="200"/>
    </row>
    <row r="27" spans="1:11" ht="17.100000000000001" customHeight="1" x14ac:dyDescent="0.15">
      <c r="A27" s="201"/>
      <c r="B27" s="202"/>
      <c r="C27" s="203"/>
      <c r="D27" s="203"/>
      <c r="E27" s="38"/>
      <c r="G27" s="201"/>
      <c r="H27" s="202"/>
      <c r="I27" s="203"/>
      <c r="J27" s="203"/>
      <c r="K27" s="38"/>
    </row>
    <row r="28" spans="1:11" ht="17.100000000000001" customHeight="1" x14ac:dyDescent="0.15">
      <c r="A28" s="204"/>
      <c r="B28" s="205"/>
      <c r="C28" s="207"/>
      <c r="D28" s="208"/>
      <c r="E28" s="39"/>
      <c r="G28" s="204"/>
      <c r="H28" s="205"/>
      <c r="I28" s="209"/>
      <c r="J28" s="210"/>
      <c r="K28" s="39"/>
    </row>
    <row r="29" spans="1:11" ht="17.100000000000001" customHeight="1" x14ac:dyDescent="0.15">
      <c r="A29" s="204"/>
      <c r="B29" s="205"/>
      <c r="C29" s="206"/>
      <c r="D29" s="206"/>
      <c r="E29" s="39"/>
      <c r="G29" s="204"/>
      <c r="H29" s="205"/>
      <c r="I29" s="209"/>
      <c r="J29" s="210"/>
      <c r="K29" s="39"/>
    </row>
    <row r="30" spans="1:11" ht="17.100000000000001" customHeight="1" x14ac:dyDescent="0.15">
      <c r="A30" s="204"/>
      <c r="B30" s="205"/>
      <c r="C30" s="206"/>
      <c r="D30" s="206"/>
      <c r="E30" s="39"/>
      <c r="G30" s="204"/>
      <c r="H30" s="205"/>
      <c r="I30" s="209"/>
      <c r="J30" s="210"/>
      <c r="K30" s="39"/>
    </row>
    <row r="31" spans="1:11" ht="17.100000000000001" customHeight="1" x14ac:dyDescent="0.15">
      <c r="A31" s="204"/>
      <c r="B31" s="205"/>
      <c r="C31" s="206"/>
      <c r="D31" s="206"/>
      <c r="E31" s="39"/>
      <c r="G31" s="204"/>
      <c r="H31" s="205"/>
      <c r="I31" s="209"/>
      <c r="J31" s="210"/>
      <c r="K31" s="39"/>
    </row>
    <row r="32" spans="1:11" ht="17.100000000000001" customHeight="1" x14ac:dyDescent="0.15">
      <c r="A32" s="204"/>
      <c r="B32" s="205"/>
      <c r="C32" s="206"/>
      <c r="D32" s="206"/>
      <c r="E32" s="39"/>
      <c r="G32" s="204"/>
      <c r="H32" s="205"/>
      <c r="I32" s="209"/>
      <c r="J32" s="210"/>
      <c r="K32" s="39"/>
    </row>
    <row r="33" spans="1:11" ht="17.100000000000001" customHeight="1" x14ac:dyDescent="0.15">
      <c r="A33" s="204"/>
      <c r="B33" s="205"/>
      <c r="C33" s="206"/>
      <c r="D33" s="206"/>
      <c r="E33" s="39"/>
      <c r="G33" s="204"/>
      <c r="H33" s="205"/>
      <c r="I33" s="209"/>
      <c r="J33" s="210"/>
      <c r="K33" s="39"/>
    </row>
    <row r="34" spans="1:11" ht="17.100000000000001" customHeight="1" x14ac:dyDescent="0.15">
      <c r="A34" s="204"/>
      <c r="B34" s="205"/>
      <c r="C34" s="206"/>
      <c r="D34" s="206"/>
      <c r="E34" s="39"/>
      <c r="G34" s="204"/>
      <c r="H34" s="205"/>
      <c r="I34" s="209"/>
      <c r="J34" s="210"/>
      <c r="K34" s="39"/>
    </row>
    <row r="35" spans="1:11" ht="17.100000000000001" customHeight="1" x14ac:dyDescent="0.15">
      <c r="A35" s="204"/>
      <c r="B35" s="205"/>
      <c r="C35" s="206"/>
      <c r="D35" s="206"/>
      <c r="E35" s="39"/>
      <c r="G35" s="204"/>
      <c r="H35" s="205"/>
      <c r="I35" s="209"/>
      <c r="J35" s="210"/>
      <c r="K35" s="39"/>
    </row>
    <row r="36" spans="1:11" ht="17.100000000000001" customHeight="1" x14ac:dyDescent="0.15">
      <c r="A36" s="204"/>
      <c r="B36" s="205"/>
      <c r="C36" s="206"/>
      <c r="D36" s="206"/>
      <c r="E36" s="39"/>
      <c r="G36" s="204"/>
      <c r="H36" s="205"/>
      <c r="I36" s="209"/>
      <c r="J36" s="210"/>
      <c r="K36" s="39"/>
    </row>
    <row r="37" spans="1:11" ht="17.100000000000001" customHeight="1" x14ac:dyDescent="0.15">
      <c r="A37" s="204"/>
      <c r="B37" s="205"/>
      <c r="C37" s="206"/>
      <c r="D37" s="206"/>
      <c r="E37" s="39"/>
      <c r="G37" s="204"/>
      <c r="H37" s="205"/>
      <c r="I37" s="209"/>
      <c r="J37" s="210"/>
      <c r="K37" s="39"/>
    </row>
    <row r="38" spans="1:11" ht="17.100000000000001" customHeight="1" x14ac:dyDescent="0.15">
      <c r="A38" s="204"/>
      <c r="B38" s="205"/>
      <c r="C38" s="206"/>
      <c r="D38" s="206"/>
      <c r="E38" s="39"/>
      <c r="G38" s="204"/>
      <c r="H38" s="205"/>
      <c r="I38" s="209"/>
      <c r="J38" s="210"/>
      <c r="K38" s="39"/>
    </row>
    <row r="39" spans="1:11" ht="17.100000000000001" customHeight="1" x14ac:dyDescent="0.15">
      <c r="A39" s="204"/>
      <c r="B39" s="205"/>
      <c r="C39" s="206"/>
      <c r="D39" s="206"/>
      <c r="E39" s="39"/>
      <c r="G39" s="204"/>
      <c r="H39" s="205"/>
      <c r="I39" s="209"/>
      <c r="J39" s="210"/>
      <c r="K39" s="39"/>
    </row>
    <row r="40" spans="1:11" ht="17.100000000000001" customHeight="1" x14ac:dyDescent="0.15">
      <c r="A40" s="204"/>
      <c r="B40" s="205"/>
      <c r="C40" s="207"/>
      <c r="D40" s="208"/>
      <c r="E40" s="39"/>
      <c r="G40" s="204"/>
      <c r="H40" s="205"/>
      <c r="I40" s="209"/>
      <c r="J40" s="210"/>
      <c r="K40" s="39"/>
    </row>
    <row r="41" spans="1:11" ht="17.100000000000001" customHeight="1" x14ac:dyDescent="0.15">
      <c r="A41" s="211"/>
      <c r="B41" s="208"/>
      <c r="C41" s="206"/>
      <c r="D41" s="206"/>
      <c r="E41" s="39"/>
      <c r="G41" s="211"/>
      <c r="H41" s="208"/>
      <c r="I41" s="209"/>
      <c r="J41" s="210"/>
      <c r="K41" s="39"/>
    </row>
    <row r="42" spans="1:11" ht="17.100000000000001" customHeight="1" x14ac:dyDescent="0.15">
      <c r="A42" s="211"/>
      <c r="B42" s="208"/>
      <c r="C42" s="207"/>
      <c r="D42" s="208"/>
      <c r="E42" s="39"/>
      <c r="G42" s="211"/>
      <c r="H42" s="208"/>
      <c r="I42" s="209"/>
      <c r="J42" s="210"/>
      <c r="K42" s="39"/>
    </row>
    <row r="43" spans="1:11" ht="17.100000000000001" customHeight="1" x14ac:dyDescent="0.15">
      <c r="A43" s="211"/>
      <c r="B43" s="208"/>
      <c r="C43" s="206"/>
      <c r="D43" s="206"/>
      <c r="E43" s="39"/>
      <c r="G43" s="211"/>
      <c r="H43" s="208"/>
      <c r="I43" s="209"/>
      <c r="J43" s="210"/>
      <c r="K43" s="39"/>
    </row>
    <row r="44" spans="1:11" ht="17.100000000000001" customHeight="1" x14ac:dyDescent="0.15">
      <c r="A44" s="211"/>
      <c r="B44" s="208"/>
      <c r="C44" s="207"/>
      <c r="D44" s="208"/>
      <c r="E44" s="39"/>
      <c r="G44" s="211"/>
      <c r="H44" s="208"/>
      <c r="I44" s="209"/>
      <c r="J44" s="210"/>
      <c r="K44" s="39"/>
    </row>
    <row r="45" spans="1:11" ht="17.100000000000001" customHeight="1" x14ac:dyDescent="0.15">
      <c r="A45" s="211"/>
      <c r="B45" s="208"/>
      <c r="C45" s="206"/>
      <c r="D45" s="206"/>
      <c r="E45" s="39"/>
      <c r="G45" s="211"/>
      <c r="H45" s="208"/>
      <c r="I45" s="209"/>
      <c r="J45" s="210"/>
      <c r="K45" s="39"/>
    </row>
    <row r="46" spans="1:11" ht="17.100000000000001" customHeight="1" x14ac:dyDescent="0.15">
      <c r="A46" s="211"/>
      <c r="B46" s="208"/>
      <c r="C46" s="206"/>
      <c r="D46" s="206"/>
      <c r="E46" s="39"/>
      <c r="G46" s="211"/>
      <c r="H46" s="208"/>
      <c r="I46" s="209"/>
      <c r="J46" s="210"/>
      <c r="K46" s="39"/>
    </row>
    <row r="47" spans="1:11" ht="17.100000000000001" customHeight="1" x14ac:dyDescent="0.15">
      <c r="A47" s="211"/>
      <c r="B47" s="208"/>
      <c r="C47" s="206"/>
      <c r="D47" s="206"/>
      <c r="E47" s="39"/>
      <c r="G47" s="211"/>
      <c r="H47" s="208"/>
      <c r="I47" s="209"/>
      <c r="J47" s="210"/>
      <c r="K47" s="39"/>
    </row>
    <row r="48" spans="1:11" ht="17.100000000000001" customHeight="1" thickBot="1" x14ac:dyDescent="0.2">
      <c r="A48" s="215"/>
      <c r="B48" s="216"/>
      <c r="C48" s="214"/>
      <c r="D48" s="214"/>
      <c r="E48" s="40"/>
      <c r="G48" s="215"/>
      <c r="H48" s="216"/>
      <c r="I48" s="217"/>
      <c r="J48" s="218"/>
      <c r="K48" s="40"/>
    </row>
  </sheetData>
  <sheetProtection algorithmName="SHA-512" hashValue="jgDlEOvcbD1arP903gARkwWItW1skcNgEoSpccagOEzIcbYttLi/PrqNgdrCzqroPNDgKbhjouhFjZD29oDzWg==" saltValue="pB8J7dpX4rwviLW3eo4pFg==" spinCount="100000" sheet="1" objects="1" scenarios="1" selectLockedCells="1"/>
  <mergeCells count="180">
    <mergeCell ref="A47:B47"/>
    <mergeCell ref="C47:D47"/>
    <mergeCell ref="G47:H47"/>
    <mergeCell ref="I47:J47"/>
    <mergeCell ref="A48:B48"/>
    <mergeCell ref="C48:D48"/>
    <mergeCell ref="G48:H48"/>
    <mergeCell ref="I48:J48"/>
    <mergeCell ref="A45:B45"/>
    <mergeCell ref="C45:D45"/>
    <mergeCell ref="G45:H45"/>
    <mergeCell ref="I45:J45"/>
    <mergeCell ref="A46:B46"/>
    <mergeCell ref="C46:D46"/>
    <mergeCell ref="G46:H46"/>
    <mergeCell ref="I46:J46"/>
    <mergeCell ref="A43:B43"/>
    <mergeCell ref="C43:D43"/>
    <mergeCell ref="G43:H43"/>
    <mergeCell ref="I43:J43"/>
    <mergeCell ref="A44:B44"/>
    <mergeCell ref="C44:D44"/>
    <mergeCell ref="G44:H44"/>
    <mergeCell ref="I44:J44"/>
    <mergeCell ref="A41:B41"/>
    <mergeCell ref="C41:D41"/>
    <mergeCell ref="G41:H41"/>
    <mergeCell ref="I41:J41"/>
    <mergeCell ref="A42:B42"/>
    <mergeCell ref="C42:D42"/>
    <mergeCell ref="G42:H42"/>
    <mergeCell ref="I42:J42"/>
    <mergeCell ref="A39:B39"/>
    <mergeCell ref="C39:D39"/>
    <mergeCell ref="G39:H39"/>
    <mergeCell ref="I39:J39"/>
    <mergeCell ref="A40:B40"/>
    <mergeCell ref="C40:D40"/>
    <mergeCell ref="G40:H40"/>
    <mergeCell ref="I40:J40"/>
    <mergeCell ref="A37:B37"/>
    <mergeCell ref="C37:D37"/>
    <mergeCell ref="G37:H37"/>
    <mergeCell ref="I37:J37"/>
    <mergeCell ref="A38:B38"/>
    <mergeCell ref="C38:D38"/>
    <mergeCell ref="G38:H38"/>
    <mergeCell ref="I38:J38"/>
    <mergeCell ref="A35:B35"/>
    <mergeCell ref="C35:D35"/>
    <mergeCell ref="G35:H35"/>
    <mergeCell ref="I35:J35"/>
    <mergeCell ref="A36:B36"/>
    <mergeCell ref="C36:D36"/>
    <mergeCell ref="G36:H36"/>
    <mergeCell ref="I36:J36"/>
    <mergeCell ref="A33:B33"/>
    <mergeCell ref="C33:D33"/>
    <mergeCell ref="G33:H33"/>
    <mergeCell ref="I33:J33"/>
    <mergeCell ref="A34:B34"/>
    <mergeCell ref="C34:D34"/>
    <mergeCell ref="G34:H34"/>
    <mergeCell ref="I34:J34"/>
    <mergeCell ref="A31:B31"/>
    <mergeCell ref="C31:D31"/>
    <mergeCell ref="G31:H31"/>
    <mergeCell ref="I31:J31"/>
    <mergeCell ref="A32:B32"/>
    <mergeCell ref="C32:D32"/>
    <mergeCell ref="G32:H32"/>
    <mergeCell ref="I32:J32"/>
    <mergeCell ref="A29:B29"/>
    <mergeCell ref="C29:D29"/>
    <mergeCell ref="G29:H29"/>
    <mergeCell ref="I29:J29"/>
    <mergeCell ref="A30:B30"/>
    <mergeCell ref="C30:D30"/>
    <mergeCell ref="G30:H30"/>
    <mergeCell ref="I30:J30"/>
    <mergeCell ref="A27:B27"/>
    <mergeCell ref="C27:D27"/>
    <mergeCell ref="G27:H27"/>
    <mergeCell ref="I27:J27"/>
    <mergeCell ref="A28:B28"/>
    <mergeCell ref="C28:D28"/>
    <mergeCell ref="G28:H28"/>
    <mergeCell ref="I28:J28"/>
    <mergeCell ref="A24:B24"/>
    <mergeCell ref="C24:D24"/>
    <mergeCell ref="G24:H24"/>
    <mergeCell ref="I24:J24"/>
    <mergeCell ref="D26:E26"/>
    <mergeCell ref="J26:K26"/>
    <mergeCell ref="A22:B22"/>
    <mergeCell ref="C22:D22"/>
    <mergeCell ref="G22:H22"/>
    <mergeCell ref="I22:J22"/>
    <mergeCell ref="A23:B23"/>
    <mergeCell ref="C23:D23"/>
    <mergeCell ref="G23:H23"/>
    <mergeCell ref="I23:J23"/>
    <mergeCell ref="A20:B20"/>
    <mergeCell ref="C20:D20"/>
    <mergeCell ref="G20:H20"/>
    <mergeCell ref="I20:J20"/>
    <mergeCell ref="A21:B21"/>
    <mergeCell ref="C21:D21"/>
    <mergeCell ref="G21:H21"/>
    <mergeCell ref="I21:J21"/>
    <mergeCell ref="A18:B18"/>
    <mergeCell ref="C18:D18"/>
    <mergeCell ref="G18:H18"/>
    <mergeCell ref="I18:J18"/>
    <mergeCell ref="A19:B19"/>
    <mergeCell ref="C19:D19"/>
    <mergeCell ref="G19:H19"/>
    <mergeCell ref="I19:J19"/>
    <mergeCell ref="A16:B16"/>
    <mergeCell ref="C16:D16"/>
    <mergeCell ref="G16:H16"/>
    <mergeCell ref="I16:J16"/>
    <mergeCell ref="A17:B17"/>
    <mergeCell ref="C17:D17"/>
    <mergeCell ref="G17:H17"/>
    <mergeCell ref="I17:J17"/>
    <mergeCell ref="A14:B14"/>
    <mergeCell ref="C14:D14"/>
    <mergeCell ref="G14:H14"/>
    <mergeCell ref="I14:J14"/>
    <mergeCell ref="A15:B15"/>
    <mergeCell ref="C15:D15"/>
    <mergeCell ref="G15:H15"/>
    <mergeCell ref="I15:J15"/>
    <mergeCell ref="A12:B12"/>
    <mergeCell ref="C12:D12"/>
    <mergeCell ref="G12:H12"/>
    <mergeCell ref="I12:J12"/>
    <mergeCell ref="A13:B13"/>
    <mergeCell ref="C13:D13"/>
    <mergeCell ref="G13:H13"/>
    <mergeCell ref="I13:J13"/>
    <mergeCell ref="A10:B10"/>
    <mergeCell ref="C10:D10"/>
    <mergeCell ref="G10:H10"/>
    <mergeCell ref="I10:J10"/>
    <mergeCell ref="A11:B11"/>
    <mergeCell ref="C11:D11"/>
    <mergeCell ref="G11:H11"/>
    <mergeCell ref="I11:J11"/>
    <mergeCell ref="A8:B8"/>
    <mergeCell ref="C8:D8"/>
    <mergeCell ref="G8:H8"/>
    <mergeCell ref="I8:J8"/>
    <mergeCell ref="A9:B9"/>
    <mergeCell ref="C9:D9"/>
    <mergeCell ref="G9:H9"/>
    <mergeCell ref="I9:J9"/>
    <mergeCell ref="A7:B7"/>
    <mergeCell ref="C7:D7"/>
    <mergeCell ref="G7:H7"/>
    <mergeCell ref="I7:J7"/>
    <mergeCell ref="A4:B4"/>
    <mergeCell ref="C4:D4"/>
    <mergeCell ref="G4:H4"/>
    <mergeCell ref="I4:J4"/>
    <mergeCell ref="A5:B5"/>
    <mergeCell ref="C5:D5"/>
    <mergeCell ref="G5:H5"/>
    <mergeCell ref="I5:J5"/>
    <mergeCell ref="D2:E2"/>
    <mergeCell ref="J2:K2"/>
    <mergeCell ref="A3:B3"/>
    <mergeCell ref="C3:D3"/>
    <mergeCell ref="G3:H3"/>
    <mergeCell ref="I3:J3"/>
    <mergeCell ref="A6:B6"/>
    <mergeCell ref="C6:D6"/>
    <mergeCell ref="G6:H6"/>
    <mergeCell ref="I6:J6"/>
  </mergeCells>
  <phoneticPr fontId="39"/>
  <printOptions horizontalCentered="1"/>
  <pageMargins left="0.78740157480314965" right="0.39370078740157483" top="0.59055118110236227" bottom="0.59055118110236227" header="0.31496062992125984" footer="0.31496062992125984"/>
  <pageSetup paperSize="9" orientation="portrait" horizontalDpi="4294967293" r:id="rId1"/>
  <headerFooter>
    <oddHeader xml:space="preserve">&amp;C
</oddHeader>
    <oddFooter xml:space="preserve">&amp;L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9DF9D-6950-4B28-906C-0504E8569657}">
  <sheetPr>
    <tabColor rgb="FFCCFFFF"/>
    <pageSetUpPr fitToPage="1"/>
  </sheetPr>
  <dimension ref="A1:M41"/>
  <sheetViews>
    <sheetView workbookViewId="0">
      <selection activeCell="K1" sqref="K1"/>
    </sheetView>
  </sheetViews>
  <sheetFormatPr defaultColWidth="8.875" defaultRowHeight="25.9" customHeight="1" x14ac:dyDescent="0.15"/>
  <cols>
    <col min="1" max="1" width="22" style="43" customWidth="1"/>
    <col min="2" max="2" width="45.875" style="42" customWidth="1"/>
    <col min="3" max="12" width="8.875" style="43"/>
    <col min="13" max="13" width="13.375" style="43" customWidth="1"/>
    <col min="14" max="14" width="9.25" style="43" customWidth="1"/>
    <col min="15" max="16384" width="8.875" style="43"/>
  </cols>
  <sheetData>
    <row r="1" spans="1:6" ht="25.9" customHeight="1" x14ac:dyDescent="0.15">
      <c r="A1" s="41" t="s">
        <v>99</v>
      </c>
    </row>
    <row r="2" spans="1:6" ht="25.9" customHeight="1" x14ac:dyDescent="0.15">
      <c r="A2" s="41"/>
    </row>
    <row r="3" spans="1:6" ht="25.9" customHeight="1" x14ac:dyDescent="0.15">
      <c r="B3" s="42" t="s">
        <v>106</v>
      </c>
    </row>
    <row r="4" spans="1:6" ht="25.9" customHeight="1" x14ac:dyDescent="0.15">
      <c r="A4" s="44" t="s">
        <v>39</v>
      </c>
      <c r="B4" s="98">
        <v>2023</v>
      </c>
      <c r="C4" s="43" t="s">
        <v>105</v>
      </c>
    </row>
    <row r="5" spans="1:6" ht="25.9" customHeight="1" x14ac:dyDescent="0.15">
      <c r="A5" s="44" t="s">
        <v>68</v>
      </c>
      <c r="B5" s="42">
        <f>VLOOKUP(B4,【サンプル】DB!B3:D34,2,FALSE)</f>
        <v>76</v>
      </c>
    </row>
    <row r="6" spans="1:6" ht="25.9" customHeight="1" x14ac:dyDescent="0.15">
      <c r="A6" s="44" t="s">
        <v>38</v>
      </c>
      <c r="B6" s="42" t="s">
        <v>48</v>
      </c>
    </row>
    <row r="7" spans="1:6" ht="25.9" customHeight="1" x14ac:dyDescent="0.15">
      <c r="A7" s="44" t="s">
        <v>42</v>
      </c>
      <c r="B7" s="98" t="s">
        <v>61</v>
      </c>
      <c r="C7" s="43" t="s">
        <v>105</v>
      </c>
    </row>
    <row r="8" spans="1:6" ht="25.9" customHeight="1" x14ac:dyDescent="0.15">
      <c r="A8" s="44" t="s">
        <v>49</v>
      </c>
      <c r="B8" s="99" t="s">
        <v>61</v>
      </c>
      <c r="C8" s="43" t="s">
        <v>178</v>
      </c>
    </row>
    <row r="9" spans="1:6" ht="25.9" customHeight="1" x14ac:dyDescent="0.15">
      <c r="A9" s="44" t="s">
        <v>76</v>
      </c>
      <c r="B9" s="99" t="s">
        <v>74</v>
      </c>
    </row>
    <row r="10" spans="1:6" ht="25.9" customHeight="1" x14ac:dyDescent="0.15">
      <c r="A10" s="44" t="s">
        <v>77</v>
      </c>
      <c r="B10" s="99" t="s">
        <v>204</v>
      </c>
    </row>
    <row r="11" spans="1:6" ht="25.9" customHeight="1" x14ac:dyDescent="0.15">
      <c r="A11" s="44" t="s">
        <v>67</v>
      </c>
      <c r="B11" s="99" t="s">
        <v>185</v>
      </c>
    </row>
    <row r="12" spans="1:6" ht="25.9" customHeight="1" x14ac:dyDescent="0.15">
      <c r="A12" s="44" t="s">
        <v>69</v>
      </c>
      <c r="B12" s="100" t="s">
        <v>179</v>
      </c>
      <c r="C12" s="43" t="s">
        <v>107</v>
      </c>
      <c r="F12" s="43" t="str">
        <f>IF(B12="","",LEFT(B12,4)&amp;"-"&amp;MID(B12,5,2)&amp;"-"&amp;MID(B12,7,4))</f>
        <v>0748-12-3456</v>
      </c>
    </row>
    <row r="13" spans="1:6" ht="25.9" customHeight="1" x14ac:dyDescent="0.15">
      <c r="A13" s="44" t="s">
        <v>70</v>
      </c>
      <c r="B13" s="100" t="s">
        <v>180</v>
      </c>
      <c r="C13" s="43" t="s">
        <v>107</v>
      </c>
      <c r="F13" s="43" t="str">
        <f>IF(B13="","",LEFT(B13,3)&amp;"-"&amp;MID(B13,4,4)&amp;"-"&amp;MID(B13,8,4))</f>
        <v>090-1234-5678</v>
      </c>
    </row>
    <row r="14" spans="1:6" ht="25.9" customHeight="1" x14ac:dyDescent="0.15">
      <c r="A14" s="44" t="s">
        <v>72</v>
      </c>
      <c r="B14" s="100" t="s">
        <v>181</v>
      </c>
      <c r="C14" s="43" t="s">
        <v>107</v>
      </c>
      <c r="F14" s="43" t="str">
        <f>IF(B14="","",LEFT(B14,3)&amp;"-"&amp;MID(B14,4,4))</f>
        <v>527-1234</v>
      </c>
    </row>
    <row r="15" spans="1:6" ht="25.9" customHeight="1" x14ac:dyDescent="0.15">
      <c r="A15" s="44" t="s">
        <v>71</v>
      </c>
      <c r="B15" s="99" t="s">
        <v>184</v>
      </c>
    </row>
    <row r="16" spans="1:6" ht="25.9" customHeight="1" x14ac:dyDescent="0.15">
      <c r="A16" s="44"/>
      <c r="B16" s="44"/>
      <c r="C16" s="44"/>
    </row>
    <row r="17" spans="1:13" ht="20.45" customHeight="1" x14ac:dyDescent="0.15">
      <c r="A17" s="111" t="s">
        <v>132</v>
      </c>
      <c r="B17" s="111" t="s">
        <v>80</v>
      </c>
      <c r="C17" s="111" t="s">
        <v>98</v>
      </c>
      <c r="D17" s="111" t="s">
        <v>81</v>
      </c>
      <c r="E17" s="111"/>
      <c r="F17" s="111" t="s">
        <v>82</v>
      </c>
      <c r="G17" s="111"/>
      <c r="H17" s="110" t="s">
        <v>95</v>
      </c>
      <c r="I17" s="110"/>
      <c r="J17" s="110"/>
      <c r="K17" s="110"/>
      <c r="L17" s="110"/>
      <c r="M17" s="43" t="s">
        <v>97</v>
      </c>
    </row>
    <row r="18" spans="1:13" ht="20.45" customHeight="1" x14ac:dyDescent="0.15">
      <c r="A18" s="111"/>
      <c r="B18" s="111"/>
      <c r="C18" s="111"/>
      <c r="D18" s="111" t="s">
        <v>96</v>
      </c>
      <c r="E18" s="111"/>
      <c r="F18" s="111"/>
      <c r="G18" s="111"/>
      <c r="H18" s="110"/>
      <c r="I18" s="110"/>
      <c r="J18" s="110"/>
      <c r="K18" s="110"/>
      <c r="L18" s="110"/>
      <c r="M18" s="43" t="s">
        <v>49</v>
      </c>
    </row>
    <row r="19" spans="1:13" ht="28.15" customHeight="1" x14ac:dyDescent="0.15">
      <c r="A19" s="45" t="s">
        <v>94</v>
      </c>
      <c r="B19" s="101" t="s">
        <v>133</v>
      </c>
      <c r="C19" s="45" t="s">
        <v>100</v>
      </c>
      <c r="D19" s="112">
        <v>44927</v>
      </c>
      <c r="E19" s="112"/>
      <c r="F19" s="113" t="s">
        <v>154</v>
      </c>
      <c r="G19" s="113"/>
      <c r="H19" s="114" t="s">
        <v>196</v>
      </c>
      <c r="I19" s="114"/>
      <c r="J19" s="114"/>
      <c r="K19" s="114"/>
      <c r="L19" s="114"/>
      <c r="M19" s="43" t="str">
        <f>IF(H19="","",IF(ISERROR(FIND("市",H19))=FALSE,LEFT(H19,FIND("市",H19)),IF(ISERROR(FIND("郡",H19))=FALSE,LEFT(H19,FIND("郡",H19)))))</f>
        <v>大津市</v>
      </c>
    </row>
    <row r="20" spans="1:13" ht="28.15" customHeight="1" x14ac:dyDescent="0.15">
      <c r="A20" s="45" t="s">
        <v>83</v>
      </c>
      <c r="B20" s="101" t="s">
        <v>134</v>
      </c>
      <c r="C20" s="45" t="s">
        <v>101</v>
      </c>
      <c r="D20" s="112">
        <v>44928</v>
      </c>
      <c r="E20" s="112"/>
      <c r="F20" s="113" t="s">
        <v>155</v>
      </c>
      <c r="G20" s="113"/>
      <c r="H20" s="114" t="s">
        <v>194</v>
      </c>
      <c r="I20" s="114"/>
      <c r="J20" s="114"/>
      <c r="K20" s="114"/>
      <c r="L20" s="114"/>
      <c r="M20" s="43" t="str">
        <f t="shared" ref="M20:M39" si="0">IF(H20="","",IF(ISERROR(FIND("市",H20))=FALSE,LEFT(H20,FIND("市",H20)),IF(ISERROR(FIND("郡",H20))=FALSE,LEFT(H20,FIND("郡",H20)))))</f>
        <v>彦根市</v>
      </c>
    </row>
    <row r="21" spans="1:13" ht="28.15" customHeight="1" x14ac:dyDescent="0.15">
      <c r="A21" s="45" t="s">
        <v>83</v>
      </c>
      <c r="B21" s="101" t="s">
        <v>135</v>
      </c>
      <c r="C21" s="45" t="s">
        <v>102</v>
      </c>
      <c r="D21" s="112">
        <v>44929</v>
      </c>
      <c r="E21" s="112"/>
      <c r="F21" s="113" t="s">
        <v>156</v>
      </c>
      <c r="G21" s="113"/>
      <c r="H21" s="114" t="s">
        <v>198</v>
      </c>
      <c r="I21" s="114"/>
      <c r="J21" s="114"/>
      <c r="K21" s="114"/>
      <c r="L21" s="114"/>
      <c r="M21" s="43" t="str">
        <f t="shared" si="0"/>
        <v>長浜市</v>
      </c>
    </row>
    <row r="22" spans="1:13" ht="28.15" customHeight="1" x14ac:dyDescent="0.15">
      <c r="A22" s="46" t="s">
        <v>84</v>
      </c>
      <c r="B22" s="101" t="s">
        <v>136</v>
      </c>
      <c r="C22" s="45"/>
      <c r="D22" s="112">
        <v>44930</v>
      </c>
      <c r="E22" s="112"/>
      <c r="F22" s="113" t="s">
        <v>157</v>
      </c>
      <c r="G22" s="113"/>
      <c r="H22" s="114" t="s">
        <v>200</v>
      </c>
      <c r="I22" s="114"/>
      <c r="J22" s="114"/>
      <c r="K22" s="114"/>
      <c r="L22" s="114"/>
      <c r="M22" s="43" t="str">
        <f t="shared" si="0"/>
        <v>近江八幡市</v>
      </c>
    </row>
    <row r="23" spans="1:13" ht="28.15" customHeight="1" x14ac:dyDescent="0.15">
      <c r="A23" s="45" t="s">
        <v>93</v>
      </c>
      <c r="B23" s="101" t="s">
        <v>137</v>
      </c>
      <c r="C23" s="102">
        <v>1</v>
      </c>
      <c r="D23" s="112">
        <v>44931</v>
      </c>
      <c r="E23" s="112"/>
      <c r="F23" s="113" t="s">
        <v>158</v>
      </c>
      <c r="G23" s="113"/>
      <c r="H23" s="114" t="s">
        <v>193</v>
      </c>
      <c r="I23" s="114"/>
      <c r="J23" s="114"/>
      <c r="K23" s="114"/>
      <c r="L23" s="114"/>
      <c r="M23" s="43" t="str">
        <f t="shared" si="0"/>
        <v>草津市</v>
      </c>
    </row>
    <row r="24" spans="1:13" ht="28.15" customHeight="1" x14ac:dyDescent="0.15">
      <c r="A24" s="45" t="s">
        <v>85</v>
      </c>
      <c r="B24" s="101" t="s">
        <v>138</v>
      </c>
      <c r="C24" s="102">
        <v>2</v>
      </c>
      <c r="D24" s="112">
        <v>44932</v>
      </c>
      <c r="E24" s="112"/>
      <c r="F24" s="113" t="s">
        <v>159</v>
      </c>
      <c r="G24" s="113"/>
      <c r="H24" s="114" t="s">
        <v>186</v>
      </c>
      <c r="I24" s="114"/>
      <c r="J24" s="114"/>
      <c r="K24" s="114"/>
      <c r="L24" s="114"/>
      <c r="M24" s="43" t="str">
        <f t="shared" si="0"/>
        <v>守山市</v>
      </c>
    </row>
    <row r="25" spans="1:13" ht="28.15" customHeight="1" x14ac:dyDescent="0.15">
      <c r="A25" s="45" t="s">
        <v>86</v>
      </c>
      <c r="B25" s="101" t="s">
        <v>139</v>
      </c>
      <c r="C25" s="102">
        <v>3</v>
      </c>
      <c r="D25" s="112">
        <v>44933</v>
      </c>
      <c r="E25" s="112"/>
      <c r="F25" s="113" t="s">
        <v>160</v>
      </c>
      <c r="G25" s="113"/>
      <c r="H25" s="114" t="s">
        <v>192</v>
      </c>
      <c r="I25" s="114"/>
      <c r="J25" s="114"/>
      <c r="K25" s="114"/>
      <c r="L25" s="114"/>
      <c r="M25" s="43" t="str">
        <f t="shared" si="0"/>
        <v>栗東市</v>
      </c>
    </row>
    <row r="26" spans="1:13" ht="28.15" customHeight="1" x14ac:dyDescent="0.15">
      <c r="A26" s="45" t="s">
        <v>87</v>
      </c>
      <c r="B26" s="101" t="s">
        <v>140</v>
      </c>
      <c r="C26" s="102">
        <v>4</v>
      </c>
      <c r="D26" s="112">
        <v>44934</v>
      </c>
      <c r="E26" s="112"/>
      <c r="F26" s="113" t="s">
        <v>161</v>
      </c>
      <c r="G26" s="113"/>
      <c r="H26" s="114" t="s">
        <v>188</v>
      </c>
      <c r="I26" s="114"/>
      <c r="J26" s="114"/>
      <c r="K26" s="114"/>
      <c r="L26" s="114"/>
      <c r="M26" s="43" t="str">
        <f t="shared" si="0"/>
        <v>甲賀市</v>
      </c>
    </row>
    <row r="27" spans="1:13" ht="28.15" customHeight="1" x14ac:dyDescent="0.15">
      <c r="A27" s="45" t="s">
        <v>88</v>
      </c>
      <c r="B27" s="101" t="s">
        <v>141</v>
      </c>
      <c r="C27" s="102">
        <v>5</v>
      </c>
      <c r="D27" s="112">
        <v>44935</v>
      </c>
      <c r="E27" s="112"/>
      <c r="F27" s="113" t="s">
        <v>162</v>
      </c>
      <c r="G27" s="113"/>
      <c r="H27" s="114" t="s">
        <v>104</v>
      </c>
      <c r="I27" s="114"/>
      <c r="J27" s="114"/>
      <c r="K27" s="114"/>
      <c r="L27" s="114"/>
      <c r="M27" s="43" t="str">
        <f t="shared" si="0"/>
        <v>野洲市</v>
      </c>
    </row>
    <row r="28" spans="1:13" ht="28.15" customHeight="1" x14ac:dyDescent="0.15">
      <c r="A28" s="45" t="s">
        <v>89</v>
      </c>
      <c r="B28" s="101" t="s">
        <v>142</v>
      </c>
      <c r="C28" s="102">
        <v>6</v>
      </c>
      <c r="D28" s="112">
        <v>44936</v>
      </c>
      <c r="E28" s="112"/>
      <c r="F28" s="113" t="s">
        <v>163</v>
      </c>
      <c r="G28" s="113"/>
      <c r="H28" s="114" t="s">
        <v>202</v>
      </c>
      <c r="I28" s="114"/>
      <c r="J28" s="114"/>
      <c r="K28" s="114"/>
      <c r="L28" s="114"/>
      <c r="M28" s="43" t="str">
        <f t="shared" si="0"/>
        <v>湖南市</v>
      </c>
    </row>
    <row r="29" spans="1:13" ht="28.15" customHeight="1" x14ac:dyDescent="0.15">
      <c r="A29" s="45" t="s">
        <v>90</v>
      </c>
      <c r="B29" s="101" t="s">
        <v>143</v>
      </c>
      <c r="C29" s="102">
        <v>7</v>
      </c>
      <c r="D29" s="112">
        <v>44937</v>
      </c>
      <c r="E29" s="112"/>
      <c r="F29" s="113" t="s">
        <v>164</v>
      </c>
      <c r="G29" s="113"/>
      <c r="H29" s="114" t="s">
        <v>187</v>
      </c>
      <c r="I29" s="114"/>
      <c r="J29" s="114"/>
      <c r="K29" s="114"/>
      <c r="L29" s="114"/>
      <c r="M29" s="43" t="str">
        <f t="shared" si="0"/>
        <v>高島市</v>
      </c>
    </row>
    <row r="30" spans="1:13" ht="28.15" customHeight="1" x14ac:dyDescent="0.15">
      <c r="A30" s="45" t="s">
        <v>91</v>
      </c>
      <c r="B30" s="101" t="s">
        <v>144</v>
      </c>
      <c r="C30" s="102">
        <v>8</v>
      </c>
      <c r="D30" s="112">
        <v>44938</v>
      </c>
      <c r="E30" s="112"/>
      <c r="F30" s="113" t="s">
        <v>165</v>
      </c>
      <c r="G30" s="113"/>
      <c r="H30" s="114" t="s">
        <v>203</v>
      </c>
      <c r="I30" s="114"/>
      <c r="J30" s="114"/>
      <c r="K30" s="114"/>
      <c r="L30" s="114"/>
      <c r="M30" s="43" t="str">
        <f t="shared" si="0"/>
        <v>東近江市</v>
      </c>
    </row>
    <row r="31" spans="1:13" ht="28.15" customHeight="1" x14ac:dyDescent="0.15">
      <c r="A31" s="45" t="s">
        <v>92</v>
      </c>
      <c r="B31" s="101" t="s">
        <v>145</v>
      </c>
      <c r="C31" s="102">
        <v>9</v>
      </c>
      <c r="D31" s="112">
        <v>44939</v>
      </c>
      <c r="E31" s="112"/>
      <c r="F31" s="113" t="s">
        <v>166</v>
      </c>
      <c r="G31" s="113"/>
      <c r="H31" s="114" t="s">
        <v>103</v>
      </c>
      <c r="I31" s="114"/>
      <c r="J31" s="114"/>
      <c r="K31" s="114"/>
      <c r="L31" s="114"/>
      <c r="M31" s="43" t="str">
        <f t="shared" si="0"/>
        <v>米原市</v>
      </c>
    </row>
    <row r="32" spans="1:13" ht="28.15" customHeight="1" x14ac:dyDescent="0.15">
      <c r="A32" s="45" t="s">
        <v>124</v>
      </c>
      <c r="B32" s="101" t="s">
        <v>146</v>
      </c>
      <c r="C32" s="102">
        <v>10</v>
      </c>
      <c r="D32" s="112">
        <v>44940</v>
      </c>
      <c r="E32" s="112"/>
      <c r="F32" s="113" t="s">
        <v>167</v>
      </c>
      <c r="G32" s="113"/>
      <c r="H32" s="114" t="s">
        <v>189</v>
      </c>
      <c r="I32" s="114"/>
      <c r="J32" s="114"/>
      <c r="K32" s="114"/>
      <c r="L32" s="114"/>
      <c r="M32" s="43" t="str">
        <f t="shared" si="0"/>
        <v>蒲生郡</v>
      </c>
    </row>
    <row r="33" spans="1:13" ht="28.15" customHeight="1" x14ac:dyDescent="0.15">
      <c r="A33" s="45" t="s">
        <v>125</v>
      </c>
      <c r="B33" s="101" t="s">
        <v>147</v>
      </c>
      <c r="C33" s="102">
        <v>11</v>
      </c>
      <c r="D33" s="112">
        <v>44941</v>
      </c>
      <c r="E33" s="112"/>
      <c r="F33" s="113" t="s">
        <v>168</v>
      </c>
      <c r="G33" s="113"/>
      <c r="H33" s="114" t="s">
        <v>190</v>
      </c>
      <c r="I33" s="114"/>
      <c r="J33" s="114"/>
      <c r="K33" s="114"/>
      <c r="L33" s="114"/>
      <c r="M33" s="43" t="str">
        <f t="shared" si="0"/>
        <v>愛知郡</v>
      </c>
    </row>
    <row r="34" spans="1:13" ht="28.15" customHeight="1" x14ac:dyDescent="0.15">
      <c r="A34" s="45" t="s">
        <v>126</v>
      </c>
      <c r="B34" s="101" t="s">
        <v>148</v>
      </c>
      <c r="C34" s="102">
        <v>12</v>
      </c>
      <c r="D34" s="112">
        <v>44942</v>
      </c>
      <c r="E34" s="112"/>
      <c r="F34" s="113" t="s">
        <v>169</v>
      </c>
      <c r="G34" s="113"/>
      <c r="H34" s="114" t="s">
        <v>191</v>
      </c>
      <c r="I34" s="114"/>
      <c r="J34" s="114"/>
      <c r="K34" s="114"/>
      <c r="L34" s="114"/>
      <c r="M34" s="43" t="str">
        <f t="shared" si="0"/>
        <v>犬上郡</v>
      </c>
    </row>
    <row r="35" spans="1:13" ht="28.15" customHeight="1" x14ac:dyDescent="0.15">
      <c r="A35" s="45" t="s">
        <v>127</v>
      </c>
      <c r="B35" s="101" t="s">
        <v>149</v>
      </c>
      <c r="C35" s="102">
        <v>13</v>
      </c>
      <c r="D35" s="112">
        <v>44943</v>
      </c>
      <c r="E35" s="112"/>
      <c r="F35" s="113" t="s">
        <v>170</v>
      </c>
      <c r="G35" s="113"/>
      <c r="H35" s="114" t="s">
        <v>104</v>
      </c>
      <c r="I35" s="114"/>
      <c r="J35" s="114"/>
      <c r="K35" s="114"/>
      <c r="L35" s="114"/>
      <c r="M35" s="43" t="str">
        <f t="shared" si="0"/>
        <v>野洲市</v>
      </c>
    </row>
    <row r="36" spans="1:13" ht="28.15" customHeight="1" x14ac:dyDescent="0.15">
      <c r="A36" s="45" t="s">
        <v>128</v>
      </c>
      <c r="B36" s="101" t="s">
        <v>150</v>
      </c>
      <c r="C36" s="102">
        <v>14</v>
      </c>
      <c r="D36" s="112">
        <v>44944</v>
      </c>
      <c r="E36" s="112"/>
      <c r="F36" s="113" t="s">
        <v>171</v>
      </c>
      <c r="G36" s="113"/>
      <c r="H36" s="114" t="s">
        <v>197</v>
      </c>
      <c r="I36" s="114"/>
      <c r="J36" s="114"/>
      <c r="K36" s="114"/>
      <c r="L36" s="114"/>
      <c r="M36" s="43" t="str">
        <f t="shared" si="0"/>
        <v>大津市</v>
      </c>
    </row>
    <row r="37" spans="1:13" ht="28.15" customHeight="1" x14ac:dyDescent="0.15">
      <c r="A37" s="45" t="s">
        <v>129</v>
      </c>
      <c r="B37" s="101" t="s">
        <v>151</v>
      </c>
      <c r="C37" s="102">
        <v>15</v>
      </c>
      <c r="D37" s="112">
        <v>44945</v>
      </c>
      <c r="E37" s="112"/>
      <c r="F37" s="113" t="s">
        <v>172</v>
      </c>
      <c r="G37" s="113"/>
      <c r="H37" s="114" t="s">
        <v>195</v>
      </c>
      <c r="I37" s="114"/>
      <c r="J37" s="114"/>
      <c r="K37" s="114"/>
      <c r="L37" s="114"/>
      <c r="M37" s="43" t="str">
        <f t="shared" si="0"/>
        <v>彦根市</v>
      </c>
    </row>
    <row r="38" spans="1:13" ht="28.15" customHeight="1" x14ac:dyDescent="0.15">
      <c r="A38" s="45" t="s">
        <v>130</v>
      </c>
      <c r="B38" s="101" t="s">
        <v>152</v>
      </c>
      <c r="C38" s="102">
        <v>16</v>
      </c>
      <c r="D38" s="112">
        <v>44946</v>
      </c>
      <c r="E38" s="112"/>
      <c r="F38" s="113" t="s">
        <v>173</v>
      </c>
      <c r="G38" s="113"/>
      <c r="H38" s="114" t="s">
        <v>199</v>
      </c>
      <c r="I38" s="114"/>
      <c r="J38" s="114"/>
      <c r="K38" s="114"/>
      <c r="L38" s="114"/>
      <c r="M38" s="43" t="str">
        <f t="shared" si="0"/>
        <v>長浜市</v>
      </c>
    </row>
    <row r="39" spans="1:13" ht="28.15" customHeight="1" x14ac:dyDescent="0.15">
      <c r="A39" s="45" t="s">
        <v>131</v>
      </c>
      <c r="B39" s="101" t="s">
        <v>153</v>
      </c>
      <c r="C39" s="102">
        <v>17</v>
      </c>
      <c r="D39" s="112">
        <v>44947</v>
      </c>
      <c r="E39" s="112"/>
      <c r="F39" s="113" t="s">
        <v>174</v>
      </c>
      <c r="G39" s="113"/>
      <c r="H39" s="114" t="s">
        <v>201</v>
      </c>
      <c r="I39" s="114"/>
      <c r="J39" s="114"/>
      <c r="K39" s="114"/>
      <c r="L39" s="114"/>
      <c r="M39" s="43" t="str">
        <f t="shared" si="0"/>
        <v>近江八幡市</v>
      </c>
    </row>
    <row r="40" spans="1:13" ht="25.9" customHeight="1" x14ac:dyDescent="0.15">
      <c r="A40" s="42"/>
      <c r="B40" s="43"/>
    </row>
    <row r="41" spans="1:13" ht="25.9" customHeight="1" x14ac:dyDescent="0.15">
      <c r="A41" s="42"/>
      <c r="B41" s="43"/>
    </row>
  </sheetData>
  <sheetProtection algorithmName="SHA-512" hashValue="zdhV+nnEUmarl9YbLefg4vodjWeIijMX0VbSoptFweoZUWjV6opoGwc5DSGt4AsXLy3A45w3seOoVKp722DgXw==" saltValue="Pw5BDD9Jp6fPHSFWX9GsJQ==" spinCount="100000" sheet="1" objects="1" scenarios="1" formatCells="0" selectLockedCells="1"/>
  <mergeCells count="70">
    <mergeCell ref="D39:E39"/>
    <mergeCell ref="F39:G39"/>
    <mergeCell ref="H39:L39"/>
    <mergeCell ref="D37:E37"/>
    <mergeCell ref="F37:G37"/>
    <mergeCell ref="H37:L37"/>
    <mergeCell ref="D38:E38"/>
    <mergeCell ref="F38:G38"/>
    <mergeCell ref="H38:L38"/>
    <mergeCell ref="D35:E35"/>
    <mergeCell ref="F35:G35"/>
    <mergeCell ref="H35:L35"/>
    <mergeCell ref="D36:E36"/>
    <mergeCell ref="F36:G36"/>
    <mergeCell ref="H36:L36"/>
    <mergeCell ref="D33:E33"/>
    <mergeCell ref="F33:G33"/>
    <mergeCell ref="H33:L33"/>
    <mergeCell ref="D34:E34"/>
    <mergeCell ref="F34:G34"/>
    <mergeCell ref="H34:L34"/>
    <mergeCell ref="D31:E31"/>
    <mergeCell ref="F31:G31"/>
    <mergeCell ref="H31:L31"/>
    <mergeCell ref="D32:E32"/>
    <mergeCell ref="F32:G32"/>
    <mergeCell ref="H32:L32"/>
    <mergeCell ref="D29:E29"/>
    <mergeCell ref="F29:G29"/>
    <mergeCell ref="H29:L29"/>
    <mergeCell ref="D30:E30"/>
    <mergeCell ref="F30:G30"/>
    <mergeCell ref="H30:L30"/>
    <mergeCell ref="D27:E27"/>
    <mergeCell ref="F27:G27"/>
    <mergeCell ref="H27:L27"/>
    <mergeCell ref="D28:E28"/>
    <mergeCell ref="F28:G28"/>
    <mergeCell ref="H28:L28"/>
    <mergeCell ref="D25:E25"/>
    <mergeCell ref="F25:G25"/>
    <mergeCell ref="H25:L25"/>
    <mergeCell ref="D26:E26"/>
    <mergeCell ref="F26:G26"/>
    <mergeCell ref="H26:L26"/>
    <mergeCell ref="D23:E23"/>
    <mergeCell ref="F23:G23"/>
    <mergeCell ref="H23:L23"/>
    <mergeCell ref="D24:E24"/>
    <mergeCell ref="F24:G24"/>
    <mergeCell ref="H24:L24"/>
    <mergeCell ref="D21:E21"/>
    <mergeCell ref="F21:G21"/>
    <mergeCell ref="H21:L21"/>
    <mergeCell ref="D22:E22"/>
    <mergeCell ref="F22:G22"/>
    <mergeCell ref="H22:L22"/>
    <mergeCell ref="D19:E19"/>
    <mergeCell ref="F19:G19"/>
    <mergeCell ref="H19:L19"/>
    <mergeCell ref="D20:E20"/>
    <mergeCell ref="F20:G20"/>
    <mergeCell ref="H20:L20"/>
    <mergeCell ref="H17:L18"/>
    <mergeCell ref="D18:E18"/>
    <mergeCell ref="A17:A18"/>
    <mergeCell ref="B17:B18"/>
    <mergeCell ref="C17:C18"/>
    <mergeCell ref="D17:E17"/>
    <mergeCell ref="F17:G18"/>
  </mergeCells>
  <phoneticPr fontId="39"/>
  <pageMargins left="0" right="0" top="0" bottom="0" header="0.31496062992125984" footer="0.31496062992125984"/>
  <pageSetup paperSize="9" scale="61" orientation="portrait" horizontalDpi="4294967293" verticalDpi="0" r:id="rId1"/>
  <extLst>
    <ext xmlns:x14="http://schemas.microsoft.com/office/spreadsheetml/2009/9/main" uri="{CCE6A557-97BC-4b89-ADB6-D9C93CAAB3DF}">
      <x14:dataValidations xmlns:xm="http://schemas.microsoft.com/office/excel/2006/main" count="4">
        <x14:dataValidation type="list" allowBlank="1" showInputMessage="1" showErrorMessage="1" xr:uid="{C312DD6F-C536-4ACC-80C9-A8163132B185}">
          <x14:formula1>
            <xm:f>【サンプル】DB!$B$3:$B$34</xm:f>
          </x14:formula1>
          <xm:sqref>B4</xm:sqref>
        </x14:dataValidation>
        <x14:dataValidation type="list" allowBlank="1" showInputMessage="1" showErrorMessage="1" xr:uid="{1AA881D4-27F9-41E9-B6B9-B4C1ECA2808C}">
          <x14:formula1>
            <xm:f>【サンプル】DB!$I$3:$I$5</xm:f>
          </x14:formula1>
          <xm:sqref>B9</xm:sqref>
        </x14:dataValidation>
        <x14:dataValidation type="list" allowBlank="1" showInputMessage="1" showErrorMessage="1" xr:uid="{4D882A60-DFE0-4BBE-9CC4-A706C07101CE}">
          <x14:formula1>
            <xm:f>【サンプル】DB!$E$3:$E$19</xm:f>
          </x14:formula1>
          <xm:sqref>B7</xm:sqref>
        </x14:dataValidation>
        <x14:dataValidation type="list" allowBlank="1" showInputMessage="1" showErrorMessage="1" xr:uid="{2ADFB768-E151-423A-83CF-1329D4839A0E}">
          <x14:formula1>
            <xm:f>【サンプル】DB!$G$3:$G$19</xm:f>
          </x14:formula1>
          <xm:sqref>B8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BAC34-B7BF-4A98-8AFA-0F5B6A141C2D}">
  <sheetPr>
    <tabColor rgb="FFCCFFFF"/>
    <pageSetUpPr fitToPage="1"/>
  </sheetPr>
  <dimension ref="A1:Q52"/>
  <sheetViews>
    <sheetView showGridLines="0" view="pageBreakPreview" zoomScale="92" zoomScaleNormal="100" zoomScaleSheetLayoutView="92" workbookViewId="0">
      <selection activeCell="K1" sqref="K1"/>
    </sheetView>
  </sheetViews>
  <sheetFormatPr defaultRowHeight="13.5" x14ac:dyDescent="0.15"/>
  <cols>
    <col min="1" max="1" width="2.5" customWidth="1"/>
    <col min="2" max="15" width="9" customWidth="1"/>
    <col min="16" max="16" width="2.5" customWidth="1"/>
  </cols>
  <sheetData>
    <row r="1" spans="1:17" ht="60" customHeight="1" x14ac:dyDescent="0.15">
      <c r="A1" s="73" t="s">
        <v>123</v>
      </c>
      <c r="P1" s="76" t="s">
        <v>183</v>
      </c>
    </row>
    <row r="2" spans="1:17" x14ac:dyDescent="0.15">
      <c r="A2" s="47"/>
      <c r="Q2" s="139" t="s">
        <v>182</v>
      </c>
    </row>
    <row r="3" spans="1:17" ht="27.75" customHeight="1" x14ac:dyDescent="0.15">
      <c r="A3" s="140" t="str">
        <f>"第"&amp;【サンプル】入力シート!B5&amp;"回　"&amp;【サンプル】入力シート!B6 &amp;"　参加申込書"</f>
        <v>第76回　滋賀県民スポーツ大会　参加申込書</v>
      </c>
      <c r="B3" s="140"/>
      <c r="C3" s="140"/>
      <c r="D3" s="140"/>
      <c r="E3" s="140"/>
      <c r="F3" s="140"/>
      <c r="G3" s="140"/>
      <c r="H3" s="140"/>
      <c r="I3" s="140"/>
      <c r="J3" s="140"/>
      <c r="K3" s="140"/>
      <c r="L3" s="140"/>
      <c r="M3" s="140"/>
      <c r="N3" s="140"/>
      <c r="O3" s="140"/>
      <c r="P3" s="140"/>
      <c r="Q3" s="139"/>
    </row>
    <row r="4" spans="1:17" ht="27.75" customHeight="1" x14ac:dyDescent="0.15">
      <c r="A4" s="48"/>
      <c r="B4" s="48"/>
      <c r="C4" s="48"/>
      <c r="D4" s="48"/>
      <c r="E4" s="48"/>
      <c r="F4" s="48"/>
      <c r="G4" s="48"/>
      <c r="H4" s="48"/>
      <c r="I4" s="48"/>
      <c r="J4" s="48"/>
      <c r="K4" s="48"/>
      <c r="L4" s="48"/>
      <c r="N4" s="79" t="s">
        <v>176</v>
      </c>
      <c r="O4" s="77">
        <v>24</v>
      </c>
      <c r="P4" s="48"/>
      <c r="Q4" s="139"/>
    </row>
    <row r="5" spans="1:17" ht="27.75" customHeight="1" x14ac:dyDescent="0.15">
      <c r="A5" s="48"/>
      <c r="B5" s="141" t="s">
        <v>177</v>
      </c>
      <c r="C5" s="141"/>
      <c r="D5" s="141"/>
      <c r="E5" s="141"/>
      <c r="F5" s="141"/>
      <c r="G5" s="141"/>
      <c r="H5" s="141"/>
      <c r="I5" s="141"/>
      <c r="J5" s="141"/>
      <c r="K5" s="141"/>
      <c r="L5" s="141"/>
      <c r="M5" s="141"/>
      <c r="N5" s="141"/>
      <c r="P5" s="48"/>
      <c r="Q5" s="139"/>
    </row>
    <row r="6" spans="1:17" ht="16.149999999999999" customHeight="1" x14ac:dyDescent="0.15">
      <c r="A6" s="48"/>
      <c r="B6" s="72" t="s">
        <v>205</v>
      </c>
      <c r="C6" s="71"/>
      <c r="D6" s="80" t="s">
        <v>208</v>
      </c>
      <c r="E6" s="71"/>
      <c r="F6" s="71"/>
      <c r="G6" s="71"/>
      <c r="H6" s="71"/>
      <c r="I6" s="71"/>
      <c r="J6" s="71"/>
      <c r="K6" s="71"/>
      <c r="L6" s="71"/>
      <c r="M6" s="71"/>
      <c r="N6" s="71"/>
      <c r="P6" s="48"/>
      <c r="Q6" s="139"/>
    </row>
    <row r="7" spans="1:17" ht="16.149999999999999" customHeight="1" x14ac:dyDescent="0.15">
      <c r="A7" s="48"/>
      <c r="B7" s="72"/>
      <c r="C7" s="71"/>
      <c r="E7" s="78" t="s">
        <v>209</v>
      </c>
      <c r="F7" s="80" t="s">
        <v>210</v>
      </c>
      <c r="G7" s="71"/>
      <c r="H7" s="71"/>
      <c r="I7" s="71"/>
      <c r="J7" s="71"/>
      <c r="K7" s="71"/>
      <c r="L7" s="71"/>
      <c r="M7" s="71"/>
      <c r="N7" s="71"/>
      <c r="P7" s="48"/>
      <c r="Q7" s="139"/>
    </row>
    <row r="8" spans="1:17" ht="16.149999999999999" customHeight="1" x14ac:dyDescent="0.15">
      <c r="A8" s="48"/>
      <c r="B8" s="72"/>
      <c r="C8" s="71"/>
      <c r="E8" s="78" t="s">
        <v>211</v>
      </c>
      <c r="F8" s="81" t="s">
        <v>212</v>
      </c>
      <c r="G8" s="71"/>
      <c r="H8" s="71"/>
      <c r="I8" s="71"/>
      <c r="J8" s="71"/>
      <c r="K8" s="71"/>
      <c r="L8" s="71"/>
      <c r="M8" s="71"/>
      <c r="N8" s="71"/>
      <c r="P8" s="48"/>
      <c r="Q8" s="139"/>
    </row>
    <row r="9" spans="1:17" ht="16.149999999999999" customHeight="1" x14ac:dyDescent="0.15">
      <c r="A9" s="48"/>
      <c r="B9" s="72" t="s">
        <v>206</v>
      </c>
      <c r="C9" s="71"/>
      <c r="D9" s="80" t="s">
        <v>207</v>
      </c>
      <c r="E9" s="71"/>
      <c r="F9" s="71"/>
      <c r="G9" s="71"/>
      <c r="H9" s="71"/>
      <c r="I9" s="71"/>
      <c r="J9" s="71"/>
      <c r="K9" s="71"/>
      <c r="L9" s="71"/>
      <c r="M9" s="71"/>
      <c r="N9" s="71"/>
      <c r="P9" s="48"/>
      <c r="Q9" s="139"/>
    </row>
    <row r="10" spans="1:17" ht="16.149999999999999" customHeight="1" x14ac:dyDescent="0.15">
      <c r="Q10" s="139"/>
    </row>
    <row r="11" spans="1:17" ht="28.15" customHeight="1" x14ac:dyDescent="0.15">
      <c r="B11" s="228" t="s">
        <v>49</v>
      </c>
      <c r="C11" s="229"/>
      <c r="D11" s="230" t="str">
        <f>IF(【サンプル】入力シート!B8="","",【サンプル】入力シート!B8)</f>
        <v>東近江市</v>
      </c>
      <c r="E11" s="231"/>
      <c r="F11" s="232" t="str">
        <f>IF(【サンプル】入力シート!B9=""," 男  子  ・  女  子 ",【サンプル】入力シート!B9)</f>
        <v>女子</v>
      </c>
      <c r="G11" s="154"/>
      <c r="H11" s="233"/>
      <c r="I11" s="146" t="s">
        <v>2</v>
      </c>
      <c r="J11" s="148"/>
      <c r="K11" s="117" t="str">
        <f>IF(【サンプル】入力シート!B10="","",【サンプル】入力シート!B10)</f>
        <v>東近江市女子選抜チーム</v>
      </c>
      <c r="L11" s="118"/>
      <c r="M11" s="118"/>
      <c r="N11" s="118"/>
      <c r="O11" s="119"/>
      <c r="Q11" s="139"/>
    </row>
    <row r="12" spans="1:17" ht="21.75" customHeight="1" x14ac:dyDescent="0.15">
      <c r="B12" s="219" t="s">
        <v>78</v>
      </c>
      <c r="C12" s="220"/>
      <c r="D12" s="155" t="str">
        <f>IF(【サンプル】入力シート!B11="","",【サンプル】入力シート!B11)</f>
        <v>滋賀　びわ湖</v>
      </c>
      <c r="E12" s="155"/>
      <c r="F12" s="155"/>
      <c r="G12" s="155"/>
      <c r="H12" s="156"/>
      <c r="I12" s="120" t="s">
        <v>79</v>
      </c>
      <c r="J12" s="122" t="str">
        <f>IF(【サンプル】入力シート!B14="","〒","〒　"&amp;LEFT(【サンプル】入力シート!B14,3)&amp;"-"&amp;MID(【サンプル】入力シート!B14,4,4))</f>
        <v>〒　527-1234</v>
      </c>
      <c r="K12" s="123"/>
      <c r="L12" s="123"/>
      <c r="M12" s="49"/>
      <c r="N12" s="49"/>
      <c r="O12" s="50"/>
      <c r="Q12" s="74"/>
    </row>
    <row r="13" spans="1:17" ht="21.75" customHeight="1" x14ac:dyDescent="0.15">
      <c r="B13" s="221" t="s">
        <v>37</v>
      </c>
      <c r="C13" s="222"/>
      <c r="D13" s="104" t="s">
        <v>11</v>
      </c>
      <c r="E13" s="225" t="str">
        <f>IF(【サンプル】入力シート!B12="","",LEFT(【サンプル】入力シート!B12,4)&amp;"-"&amp;MID(【サンプル】入力シート!B12,5,2)&amp;"-"&amp;MID(【サンプル】入力シート!B12,7,4))</f>
        <v>0748-12-3456</v>
      </c>
      <c r="F13" s="157"/>
      <c r="G13" s="157"/>
      <c r="H13" s="226"/>
      <c r="I13" s="120"/>
      <c r="J13" s="131" t="str">
        <f>IF(【サンプル】入力シート!B15="","",【サンプル】入力シート!B15)</f>
        <v>東近江市緑町</v>
      </c>
      <c r="K13" s="132"/>
      <c r="L13" s="132"/>
      <c r="M13" s="132"/>
      <c r="N13" s="132"/>
      <c r="O13" s="133"/>
      <c r="Q13" s="74"/>
    </row>
    <row r="14" spans="1:17" ht="21.75" customHeight="1" x14ac:dyDescent="0.15">
      <c r="B14" s="223"/>
      <c r="C14" s="224"/>
      <c r="D14" s="103" t="s">
        <v>12</v>
      </c>
      <c r="E14" s="161" t="str">
        <f>IF(【サンプル】入力シート!B13="","",LEFT(【サンプル】入力シート!B13,3)&amp;"-"&amp;MID(【サンプル】入力シート!B13,4,4)&amp;"-"&amp;MID(【サンプル】入力シート!B13,8,4))</f>
        <v>090-1234-5678</v>
      </c>
      <c r="F14" s="161"/>
      <c r="G14" s="161"/>
      <c r="H14" s="227"/>
      <c r="I14" s="121"/>
      <c r="J14" s="134"/>
      <c r="K14" s="135"/>
      <c r="L14" s="135"/>
      <c r="M14" s="135"/>
      <c r="N14" s="135"/>
      <c r="O14" s="136"/>
      <c r="Q14" s="74"/>
    </row>
    <row r="15" spans="1:17" ht="6" customHeight="1" x14ac:dyDescent="0.15">
      <c r="B15" s="2"/>
      <c r="C15" s="2"/>
      <c r="D15" s="2"/>
      <c r="E15" s="2"/>
      <c r="F15" s="2"/>
      <c r="Q15" s="74"/>
    </row>
    <row r="16" spans="1:17" ht="16.149999999999999" customHeight="1" x14ac:dyDescent="0.15">
      <c r="B16" s="153" t="s">
        <v>108</v>
      </c>
      <c r="C16" s="153"/>
      <c r="D16" s="153"/>
      <c r="E16" s="153"/>
      <c r="F16" s="153"/>
      <c r="G16" s="153"/>
      <c r="H16" s="153"/>
      <c r="I16" s="153"/>
      <c r="J16" s="153"/>
      <c r="K16" s="153"/>
      <c r="L16" s="153"/>
      <c r="M16" s="153"/>
      <c r="N16" s="52"/>
      <c r="Q16" s="74"/>
    </row>
    <row r="17" spans="2:17" ht="16.149999999999999" customHeight="1" x14ac:dyDescent="0.15">
      <c r="B17" s="153" t="s">
        <v>109</v>
      </c>
      <c r="C17" s="153"/>
      <c r="D17" s="153"/>
      <c r="E17" s="153"/>
      <c r="F17" s="153"/>
      <c r="G17" s="153"/>
      <c r="H17" s="153"/>
      <c r="I17" s="153"/>
      <c r="J17" s="153"/>
      <c r="K17" s="153"/>
      <c r="L17" s="153"/>
      <c r="M17" s="153"/>
      <c r="N17" s="52"/>
      <c r="Q17" s="74"/>
    </row>
    <row r="18" spans="2:17" ht="6" customHeight="1" x14ac:dyDescent="0.15">
      <c r="B18" s="52"/>
      <c r="C18" s="52"/>
      <c r="D18" s="52"/>
      <c r="E18" s="52"/>
      <c r="F18" s="52"/>
      <c r="G18" s="52"/>
      <c r="H18" s="52"/>
      <c r="I18" s="52"/>
      <c r="J18" s="52"/>
      <c r="K18" s="52"/>
      <c r="L18" s="52"/>
      <c r="M18" s="52"/>
      <c r="N18" s="52"/>
      <c r="O18" s="52"/>
      <c r="Q18" s="74"/>
    </row>
    <row r="19" spans="2:17" ht="28.15" customHeight="1" x14ac:dyDescent="0.15">
      <c r="B19" s="70" t="str">
        <f>【サンプル】入力シート!A17</f>
        <v>位　　置</v>
      </c>
      <c r="C19" s="154" t="str">
        <f>【サンプル】入力シート!B17</f>
        <v>氏　　　　名</v>
      </c>
      <c r="D19" s="154"/>
      <c r="E19" s="154"/>
      <c r="F19" s="53" t="str">
        <f>【サンプル】入力シート!C17</f>
        <v>U N</v>
      </c>
      <c r="G19" s="154" t="str">
        <f>【サンプル】入力シート!D17</f>
        <v>生年月日</v>
      </c>
      <c r="H19" s="154"/>
      <c r="I19" s="154" t="str">
        <f>【サンプル】入力シート!F17</f>
        <v>職　　業</v>
      </c>
      <c r="J19" s="154"/>
      <c r="K19" s="155" t="str">
        <f>【サンプル】入力シート!H17</f>
        <v>住　　所</v>
      </c>
      <c r="L19" s="155"/>
      <c r="M19" s="155"/>
      <c r="N19" s="155"/>
      <c r="O19" s="156"/>
      <c r="Q19" s="74"/>
    </row>
    <row r="20" spans="2:17" ht="28.15" customHeight="1" x14ac:dyDescent="0.15">
      <c r="B20" s="54" t="str">
        <f>【サンプル】入力シート!A19</f>
        <v>監 督</v>
      </c>
      <c r="C20" s="157" t="str">
        <f>IF(【サンプル】入力シート!B19="","",【サンプル】入力シート!B19)</f>
        <v>あ</v>
      </c>
      <c r="D20" s="157"/>
      <c r="E20" s="157"/>
      <c r="F20" s="55" t="str">
        <f>IF(【サンプル】入力シート!C19="","",【サンプル】入力シート!C19)</f>
        <v>3 0</v>
      </c>
      <c r="G20" s="158">
        <f>IF(【サンプル】入力シート!D19="","",【サンプル】入力シート!D19)</f>
        <v>44927</v>
      </c>
      <c r="H20" s="158"/>
      <c r="I20" s="157" t="str">
        <f>IF(【サンプル】入力シート!F19="","",【サンプル】入力シート!F19)</f>
        <v>A</v>
      </c>
      <c r="J20" s="157"/>
      <c r="K20" s="159" t="str">
        <f>IF(【サンプル】入力シート!H19="","",【サンプル】入力シート!H19)</f>
        <v>大津市一里山</v>
      </c>
      <c r="L20" s="159"/>
      <c r="M20" s="159"/>
      <c r="N20" s="159"/>
      <c r="O20" s="160"/>
      <c r="Q20" s="139" t="s">
        <v>182</v>
      </c>
    </row>
    <row r="21" spans="2:17" ht="28.15" customHeight="1" x14ac:dyDescent="0.15">
      <c r="B21" s="56" t="str">
        <f>【サンプル】入力シート!A20</f>
        <v>コーチ</v>
      </c>
      <c r="C21" s="149" t="str">
        <f>IF(【サンプル】入力シート!B20="","",【サンプル】入力シート!B20)</f>
        <v>い</v>
      </c>
      <c r="D21" s="149"/>
      <c r="E21" s="149"/>
      <c r="F21" s="57" t="str">
        <f>IF(【サンプル】入力シート!C20="","",【サンプル】入力シート!C20)</f>
        <v>3 1</v>
      </c>
      <c r="G21" s="150">
        <f>IF(【サンプル】入力シート!D20="","",【サンプル】入力シート!D20)</f>
        <v>44928</v>
      </c>
      <c r="H21" s="150"/>
      <c r="I21" s="149" t="str">
        <f>IF(【サンプル】入力シート!F20="","",【サンプル】入力シート!F20)</f>
        <v>B</v>
      </c>
      <c r="J21" s="149"/>
      <c r="K21" s="151" t="str">
        <f>IF(【サンプル】入力シート!H20="","",【サンプル】入力シート!H20)</f>
        <v>彦根市金亀町</v>
      </c>
      <c r="L21" s="151"/>
      <c r="M21" s="151"/>
      <c r="N21" s="151"/>
      <c r="O21" s="152"/>
      <c r="Q21" s="139"/>
    </row>
    <row r="22" spans="2:17" ht="28.15" customHeight="1" x14ac:dyDescent="0.15">
      <c r="B22" s="56" t="str">
        <f>【サンプル】入力シート!A21</f>
        <v>コーチ</v>
      </c>
      <c r="C22" s="149" t="str">
        <f>IF(【サンプル】入力シート!B21="","",【サンプル】入力シート!B21)</f>
        <v>う</v>
      </c>
      <c r="D22" s="149"/>
      <c r="E22" s="149"/>
      <c r="F22" s="57" t="str">
        <f>IF(【サンプル】入力シート!C21="","",【サンプル】入力シート!C21)</f>
        <v>3 2</v>
      </c>
      <c r="G22" s="150">
        <f>IF(【サンプル】入力シート!D21="","",【サンプル】入力シート!D21)</f>
        <v>44929</v>
      </c>
      <c r="H22" s="150"/>
      <c r="I22" s="149" t="str">
        <f>IF(【サンプル】入力シート!F21="","",【サンプル】入力シート!F21)</f>
        <v>C</v>
      </c>
      <c r="J22" s="149"/>
      <c r="K22" s="151" t="str">
        <f>IF(【サンプル】入力シート!H21="","",【サンプル】入力シート!H21)</f>
        <v>長浜市神照町</v>
      </c>
      <c r="L22" s="151"/>
      <c r="M22" s="151"/>
      <c r="N22" s="151"/>
      <c r="O22" s="152"/>
      <c r="Q22" s="139"/>
    </row>
    <row r="23" spans="2:17" ht="28.15" customHeight="1" x14ac:dyDescent="0.15">
      <c r="B23" s="58" t="str">
        <f>【サンプル】入力シート!A22</f>
        <v>スコアラー</v>
      </c>
      <c r="C23" s="149" t="str">
        <f>IF(【サンプル】入力シート!B22="","",【サンプル】入力シート!B22)</f>
        <v>え</v>
      </c>
      <c r="D23" s="149"/>
      <c r="E23" s="149"/>
      <c r="F23" s="57" t="str">
        <f>IF(【サンプル】入力シート!C22="","",【サンプル】入力シート!C22)</f>
        <v/>
      </c>
      <c r="G23" s="150">
        <f>IF(【サンプル】入力シート!D22="","",【サンプル】入力シート!D22)</f>
        <v>44930</v>
      </c>
      <c r="H23" s="150"/>
      <c r="I23" s="149" t="str">
        <f>IF(【サンプル】入力シート!F22="","",【サンプル】入力シート!F22)</f>
        <v>D</v>
      </c>
      <c r="J23" s="149"/>
      <c r="K23" s="151" t="str">
        <f>IF(【サンプル】入力シート!H22="","",【サンプル】入力シート!H22)</f>
        <v>近江八幡市安土町</v>
      </c>
      <c r="L23" s="151"/>
      <c r="M23" s="151"/>
      <c r="N23" s="151"/>
      <c r="O23" s="152"/>
      <c r="Q23" s="139"/>
    </row>
    <row r="24" spans="2:17" ht="28.15" customHeight="1" x14ac:dyDescent="0.15">
      <c r="B24" s="56" t="str">
        <f>【サンプル】入力シート!A23</f>
        <v>1 投手</v>
      </c>
      <c r="C24" s="149" t="str">
        <f>IF(【サンプル】入力シート!B23="","",【サンプル】入力シート!B23)</f>
        <v>お</v>
      </c>
      <c r="D24" s="149"/>
      <c r="E24" s="149"/>
      <c r="F24" s="57">
        <f>IF(【サンプル】入力シート!C23="","",【サンプル】入力シート!C23)</f>
        <v>1</v>
      </c>
      <c r="G24" s="150">
        <f>IF(【サンプル】入力シート!D23="","",【サンプル】入力シート!D23)</f>
        <v>44931</v>
      </c>
      <c r="H24" s="150"/>
      <c r="I24" s="149" t="str">
        <f>IF(【サンプル】入力シート!F23="","",【サンプル】入力シート!F23)</f>
        <v>E</v>
      </c>
      <c r="J24" s="149"/>
      <c r="K24" s="151" t="str">
        <f>IF(【サンプル】入力シート!H23="","",【サンプル】入力シート!H23)</f>
        <v>草津市上笠</v>
      </c>
      <c r="L24" s="151"/>
      <c r="M24" s="151"/>
      <c r="N24" s="151"/>
      <c r="O24" s="152"/>
      <c r="Q24" s="139"/>
    </row>
    <row r="25" spans="2:17" ht="28.15" customHeight="1" x14ac:dyDescent="0.15">
      <c r="B25" s="56" t="str">
        <f>【サンプル】入力シート!A24</f>
        <v>2 捕手</v>
      </c>
      <c r="C25" s="149" t="str">
        <f>IF(【サンプル】入力シート!B24="","",【サンプル】入力シート!B24)</f>
        <v>か</v>
      </c>
      <c r="D25" s="149"/>
      <c r="E25" s="149"/>
      <c r="F25" s="57">
        <f>IF(【サンプル】入力シート!C24="","",【サンプル】入力シート!C24)</f>
        <v>2</v>
      </c>
      <c r="G25" s="150">
        <f>IF(【サンプル】入力シート!D24="","",【サンプル】入力シート!D24)</f>
        <v>44932</v>
      </c>
      <c r="H25" s="150"/>
      <c r="I25" s="149" t="str">
        <f>IF(【サンプル】入力シート!F24="","",【サンプル】入力シート!F24)</f>
        <v>F</v>
      </c>
      <c r="J25" s="149"/>
      <c r="K25" s="151" t="str">
        <f>IF(【サンプル】入力シート!H24="","",【サンプル】入力シート!H24)</f>
        <v>守山市焔魔堂町</v>
      </c>
      <c r="L25" s="151"/>
      <c r="M25" s="151"/>
      <c r="N25" s="151"/>
      <c r="O25" s="152"/>
      <c r="Q25" s="139"/>
    </row>
    <row r="26" spans="2:17" ht="28.15" customHeight="1" x14ac:dyDescent="0.15">
      <c r="B26" s="56" t="str">
        <f>【サンプル】入力シート!A25</f>
        <v>3 一塁</v>
      </c>
      <c r="C26" s="149" t="str">
        <f>IF(【サンプル】入力シート!B25="","",【サンプル】入力シート!B25)</f>
        <v>き</v>
      </c>
      <c r="D26" s="149"/>
      <c r="E26" s="149"/>
      <c r="F26" s="57">
        <f>IF(【サンプル】入力シート!C25="","",【サンプル】入力シート!C25)</f>
        <v>3</v>
      </c>
      <c r="G26" s="150">
        <f>IF(【サンプル】入力シート!D25="","",【サンプル】入力シート!D25)</f>
        <v>44933</v>
      </c>
      <c r="H26" s="150"/>
      <c r="I26" s="149" t="str">
        <f>IF(【サンプル】入力シート!F25="","",【サンプル】入力シート!F25)</f>
        <v>G</v>
      </c>
      <c r="J26" s="149"/>
      <c r="K26" s="151" t="str">
        <f>IF(【サンプル】入力シート!H25="","",【サンプル】入力シート!H25)</f>
        <v>栗東市安養寺</v>
      </c>
      <c r="L26" s="151"/>
      <c r="M26" s="151"/>
      <c r="N26" s="151"/>
      <c r="O26" s="152"/>
      <c r="Q26" s="139"/>
    </row>
    <row r="27" spans="2:17" ht="28.15" customHeight="1" x14ac:dyDescent="0.15">
      <c r="B27" s="56" t="str">
        <f>【サンプル】入力シート!A26</f>
        <v>4 二塁</v>
      </c>
      <c r="C27" s="149" t="str">
        <f>IF(【サンプル】入力シート!B26="","",【サンプル】入力シート!B26)</f>
        <v>く</v>
      </c>
      <c r="D27" s="149"/>
      <c r="E27" s="149"/>
      <c r="F27" s="57">
        <f>IF(【サンプル】入力シート!C26="","",【サンプル】入力シート!C26)</f>
        <v>4</v>
      </c>
      <c r="G27" s="150">
        <f>IF(【サンプル】入力シート!D26="","",【サンプル】入力シート!D26)</f>
        <v>44934</v>
      </c>
      <c r="H27" s="150"/>
      <c r="I27" s="149" t="str">
        <f>IF(【サンプル】入力シート!F26="","",【サンプル】入力シート!F26)</f>
        <v>H</v>
      </c>
      <c r="J27" s="149"/>
      <c r="K27" s="151" t="str">
        <f>IF(【サンプル】入力シート!H26="","",【サンプル】入力シート!H26)</f>
        <v>甲賀市甲賀町</v>
      </c>
      <c r="L27" s="151"/>
      <c r="M27" s="151"/>
      <c r="N27" s="151"/>
      <c r="O27" s="152"/>
      <c r="Q27" s="139"/>
    </row>
    <row r="28" spans="2:17" ht="28.15" customHeight="1" x14ac:dyDescent="0.15">
      <c r="B28" s="56" t="str">
        <f>【サンプル】入力シート!A27</f>
        <v>5 三塁</v>
      </c>
      <c r="C28" s="149" t="str">
        <f>IF(【サンプル】入力シート!B27="","",【サンプル】入力シート!B27)</f>
        <v>け</v>
      </c>
      <c r="D28" s="149"/>
      <c r="E28" s="149"/>
      <c r="F28" s="57">
        <f>IF(【サンプル】入力シート!C27="","",【サンプル】入力シート!C27)</f>
        <v>5</v>
      </c>
      <c r="G28" s="150">
        <f>IF(【サンプル】入力シート!D27="","",【サンプル】入力シート!D27)</f>
        <v>44935</v>
      </c>
      <c r="H28" s="150"/>
      <c r="I28" s="149" t="str">
        <f>IF(【サンプル】入力シート!F27="","",【サンプル】入力シート!F27)</f>
        <v>I</v>
      </c>
      <c r="J28" s="149"/>
      <c r="K28" s="151" t="str">
        <f>IF(【サンプル】入力シート!H27="","",【サンプル】入力シート!H27)</f>
        <v>野洲市野洲</v>
      </c>
      <c r="L28" s="151"/>
      <c r="M28" s="151"/>
      <c r="N28" s="151"/>
      <c r="O28" s="152"/>
    </row>
    <row r="29" spans="2:17" ht="28.15" customHeight="1" x14ac:dyDescent="0.15">
      <c r="B29" s="56" t="str">
        <f>【サンプル】入力シート!A28</f>
        <v>6 遊撃</v>
      </c>
      <c r="C29" s="149" t="str">
        <f>IF(【サンプル】入力シート!B28="","",【サンプル】入力シート!B28)</f>
        <v>こ</v>
      </c>
      <c r="D29" s="149"/>
      <c r="E29" s="149"/>
      <c r="F29" s="57">
        <f>IF(【サンプル】入力シート!C28="","",【サンプル】入力シート!C28)</f>
        <v>6</v>
      </c>
      <c r="G29" s="150">
        <f>IF(【サンプル】入力シート!D28="","",【サンプル】入力シート!D28)</f>
        <v>44936</v>
      </c>
      <c r="H29" s="150"/>
      <c r="I29" s="149" t="str">
        <f>IF(【サンプル】入力シート!F28="","",【サンプル】入力シート!F28)</f>
        <v>J</v>
      </c>
      <c r="J29" s="149"/>
      <c r="K29" s="151" t="str">
        <f>IF(【サンプル】入力シート!H28="","",【サンプル】入力シート!H28)</f>
        <v>湖南市菩提寺</v>
      </c>
      <c r="L29" s="151"/>
      <c r="M29" s="151"/>
      <c r="N29" s="151"/>
      <c r="O29" s="152"/>
      <c r="Q29" s="74"/>
    </row>
    <row r="30" spans="2:17" ht="28.15" customHeight="1" x14ac:dyDescent="0.15">
      <c r="B30" s="56" t="str">
        <f>【サンプル】入力シート!A29</f>
        <v>7 左翼</v>
      </c>
      <c r="C30" s="149" t="str">
        <f>IF(【サンプル】入力シート!B29="","",【サンプル】入力シート!B29)</f>
        <v>さ</v>
      </c>
      <c r="D30" s="149"/>
      <c r="E30" s="149"/>
      <c r="F30" s="57">
        <f>IF(【サンプル】入力シート!C29="","",【サンプル】入力シート!C29)</f>
        <v>7</v>
      </c>
      <c r="G30" s="150">
        <f>IF(【サンプル】入力シート!D29="","",【サンプル】入力シート!D29)</f>
        <v>44937</v>
      </c>
      <c r="H30" s="150"/>
      <c r="I30" s="149" t="str">
        <f>IF(【サンプル】入力シート!F29="","",【サンプル】入力シート!F29)</f>
        <v>K</v>
      </c>
      <c r="J30" s="149"/>
      <c r="K30" s="151" t="str">
        <f>IF(【サンプル】入力シート!H29="","",【サンプル】入力シート!H29)</f>
        <v>高島市安曇川町</v>
      </c>
      <c r="L30" s="151"/>
      <c r="M30" s="151"/>
      <c r="N30" s="151"/>
      <c r="O30" s="152"/>
      <c r="Q30" s="74"/>
    </row>
    <row r="31" spans="2:17" ht="28.15" customHeight="1" x14ac:dyDescent="0.15">
      <c r="B31" s="56" t="str">
        <f>【サンプル】入力シート!A30</f>
        <v>8 中翼</v>
      </c>
      <c r="C31" s="149" t="str">
        <f>IF(【サンプル】入力シート!B30="","",【サンプル】入力シート!B30)</f>
        <v>し</v>
      </c>
      <c r="D31" s="149"/>
      <c r="E31" s="149"/>
      <c r="F31" s="57">
        <f>IF(【サンプル】入力シート!C30="","",【サンプル】入力シート!C30)</f>
        <v>8</v>
      </c>
      <c r="G31" s="150">
        <f>IF(【サンプル】入力シート!D30="","",【サンプル】入力シート!D30)</f>
        <v>44938</v>
      </c>
      <c r="H31" s="150"/>
      <c r="I31" s="149" t="str">
        <f>IF(【サンプル】入力シート!F30="","",【サンプル】入力シート!F30)</f>
        <v>L</v>
      </c>
      <c r="J31" s="149"/>
      <c r="K31" s="151" t="str">
        <f>IF(【サンプル】入力シート!H30="","",【サンプル】入力シート!H30)</f>
        <v>東近江市緑町</v>
      </c>
      <c r="L31" s="151"/>
      <c r="M31" s="151"/>
      <c r="N31" s="151"/>
      <c r="O31" s="152"/>
      <c r="Q31" s="139" t="s">
        <v>182</v>
      </c>
    </row>
    <row r="32" spans="2:17" ht="28.15" customHeight="1" x14ac:dyDescent="0.15">
      <c r="B32" s="56" t="str">
        <f>【サンプル】入力シート!A31</f>
        <v>9 右翼</v>
      </c>
      <c r="C32" s="149" t="str">
        <f>IF(【サンプル】入力シート!B31="","",【サンプル】入力シート!B31)</f>
        <v>す</v>
      </c>
      <c r="D32" s="149"/>
      <c r="E32" s="149"/>
      <c r="F32" s="57">
        <f>IF(【サンプル】入力シート!C31="","",【サンプル】入力シート!C31)</f>
        <v>9</v>
      </c>
      <c r="G32" s="150">
        <f>IF(【サンプル】入力シート!D31="","",【サンプル】入力シート!D31)</f>
        <v>44939</v>
      </c>
      <c r="H32" s="150"/>
      <c r="I32" s="149" t="str">
        <f>IF(【サンプル】入力シート!F31="","",【サンプル】入力シート!F31)</f>
        <v>M</v>
      </c>
      <c r="J32" s="149"/>
      <c r="K32" s="151" t="str">
        <f>IF(【サンプル】入力シート!H31="","",【サンプル】入力シート!H31)</f>
        <v>米原市顔戸</v>
      </c>
      <c r="L32" s="151"/>
      <c r="M32" s="151"/>
      <c r="N32" s="151"/>
      <c r="O32" s="152"/>
      <c r="Q32" s="139"/>
    </row>
    <row r="33" spans="2:17" ht="28.15" customHeight="1" x14ac:dyDescent="0.15">
      <c r="B33" s="56" t="str">
        <f>【サンプル】入力シート!A32</f>
        <v>10 補欠</v>
      </c>
      <c r="C33" s="149" t="str">
        <f>IF(【サンプル】入力シート!B32="","",【サンプル】入力シート!B32)</f>
        <v>せ</v>
      </c>
      <c r="D33" s="149"/>
      <c r="E33" s="149"/>
      <c r="F33" s="57">
        <f>IF(【サンプル】入力シート!C32="","",【サンプル】入力シート!C32)</f>
        <v>10</v>
      </c>
      <c r="G33" s="150">
        <f>IF(【サンプル】入力シート!D32="","",【サンプル】入力シート!D32)</f>
        <v>44940</v>
      </c>
      <c r="H33" s="150"/>
      <c r="I33" s="149" t="str">
        <f>IF(【サンプル】入力シート!F32="","",【サンプル】入力シート!F32)</f>
        <v>N</v>
      </c>
      <c r="J33" s="149"/>
      <c r="K33" s="151" t="str">
        <f>IF(【サンプル】入力シート!H32="","",【サンプル】入力シート!H32)</f>
        <v>蒲生郡竜王町</v>
      </c>
      <c r="L33" s="151"/>
      <c r="M33" s="151"/>
      <c r="N33" s="151"/>
      <c r="O33" s="152"/>
      <c r="Q33" s="139"/>
    </row>
    <row r="34" spans="2:17" ht="28.15" customHeight="1" x14ac:dyDescent="0.15">
      <c r="B34" s="56" t="str">
        <f>【サンプル】入力シート!A33</f>
        <v>11 補欠</v>
      </c>
      <c r="C34" s="149" t="str">
        <f>IF(【サンプル】入力シート!B33="","",【サンプル】入力シート!B33)</f>
        <v>そ</v>
      </c>
      <c r="D34" s="149"/>
      <c r="E34" s="149"/>
      <c r="F34" s="57">
        <f>IF(【サンプル】入力シート!C33="","",【サンプル】入力シート!C33)</f>
        <v>11</v>
      </c>
      <c r="G34" s="150">
        <f>IF(【サンプル】入力シート!D33="","",【サンプル】入力シート!D33)</f>
        <v>44941</v>
      </c>
      <c r="H34" s="150"/>
      <c r="I34" s="149" t="str">
        <f>IF(【サンプル】入力シート!F33="","",【サンプル】入力シート!F33)</f>
        <v>O</v>
      </c>
      <c r="J34" s="149"/>
      <c r="K34" s="151" t="str">
        <f>IF(【サンプル】入力シート!H33="","",【サンプル】入力シート!H33)</f>
        <v>愛知郡愛荘町</v>
      </c>
      <c r="L34" s="151"/>
      <c r="M34" s="151"/>
      <c r="N34" s="151"/>
      <c r="O34" s="152"/>
      <c r="Q34" s="139"/>
    </row>
    <row r="35" spans="2:17" ht="28.15" customHeight="1" x14ac:dyDescent="0.15">
      <c r="B35" s="56" t="str">
        <f>【サンプル】入力シート!A34</f>
        <v>12 補欠</v>
      </c>
      <c r="C35" s="149" t="str">
        <f>IF(【サンプル】入力シート!B34="","",【サンプル】入力シート!B34)</f>
        <v>た</v>
      </c>
      <c r="D35" s="149"/>
      <c r="E35" s="149"/>
      <c r="F35" s="57">
        <f>IF(【サンプル】入力シート!C34="","",【サンプル】入力シート!C34)</f>
        <v>12</v>
      </c>
      <c r="G35" s="150">
        <f>IF(【サンプル】入力シート!D34="","",【サンプル】入力シート!D34)</f>
        <v>44942</v>
      </c>
      <c r="H35" s="150"/>
      <c r="I35" s="149" t="str">
        <f>IF(【サンプル】入力シート!F34="","",【サンプル】入力シート!F34)</f>
        <v>P</v>
      </c>
      <c r="J35" s="149"/>
      <c r="K35" s="151" t="str">
        <f>IF(【サンプル】入力シート!H34="","",【サンプル】入力シート!H34)</f>
        <v>犬上郡多賀町</v>
      </c>
      <c r="L35" s="151"/>
      <c r="M35" s="151"/>
      <c r="N35" s="151"/>
      <c r="O35" s="152"/>
      <c r="Q35" s="139"/>
    </row>
    <row r="36" spans="2:17" ht="28.15" customHeight="1" x14ac:dyDescent="0.15">
      <c r="B36" s="56" t="str">
        <f>【サンプル】入力シート!A35</f>
        <v>13 補欠</v>
      </c>
      <c r="C36" s="149" t="str">
        <f>IF(【サンプル】入力シート!B35="","",【サンプル】入力シート!B35)</f>
        <v>ち</v>
      </c>
      <c r="D36" s="149"/>
      <c r="E36" s="149"/>
      <c r="F36" s="57">
        <f>IF(【サンプル】入力シート!C35="","",【サンプル】入力シート!C35)</f>
        <v>13</v>
      </c>
      <c r="G36" s="150">
        <f>IF(【サンプル】入力シート!D35="","",【サンプル】入力シート!D35)</f>
        <v>44943</v>
      </c>
      <c r="H36" s="150"/>
      <c r="I36" s="149" t="str">
        <f>IF(【サンプル】入力シート!F35="","",【サンプル】入力シート!F35)</f>
        <v>Q</v>
      </c>
      <c r="J36" s="149"/>
      <c r="K36" s="151" t="str">
        <f>IF(【サンプル】入力シート!H35="","",【サンプル】入力シート!H35)</f>
        <v>野洲市野洲</v>
      </c>
      <c r="L36" s="151"/>
      <c r="M36" s="151"/>
      <c r="N36" s="151"/>
      <c r="O36" s="152"/>
      <c r="Q36" s="139"/>
    </row>
    <row r="37" spans="2:17" ht="28.15" customHeight="1" x14ac:dyDescent="0.15">
      <c r="B37" s="56" t="str">
        <f>【サンプル】入力シート!A36</f>
        <v>14 補欠</v>
      </c>
      <c r="C37" s="149" t="str">
        <f>IF(【サンプル】入力シート!B36="","",【サンプル】入力シート!B36)</f>
        <v>つ</v>
      </c>
      <c r="D37" s="149"/>
      <c r="E37" s="149"/>
      <c r="F37" s="57">
        <f>IF(【サンプル】入力シート!C36="","",【サンプル】入力シート!C36)</f>
        <v>14</v>
      </c>
      <c r="G37" s="150">
        <f>IF(【サンプル】入力シート!D36="","",【サンプル】入力シート!D36)</f>
        <v>44944</v>
      </c>
      <c r="H37" s="150"/>
      <c r="I37" s="149" t="str">
        <f>IF(【サンプル】入力シート!F36="","",【サンプル】入力シート!F36)</f>
        <v>R</v>
      </c>
      <c r="J37" s="149"/>
      <c r="K37" s="151" t="str">
        <f>IF(【サンプル】入力シート!H36="","",【サンプル】入力シート!H36)</f>
        <v>大津市逢坂</v>
      </c>
      <c r="L37" s="151"/>
      <c r="M37" s="151"/>
      <c r="N37" s="151"/>
      <c r="O37" s="152"/>
      <c r="Q37" s="139"/>
    </row>
    <row r="38" spans="2:17" ht="28.15" customHeight="1" x14ac:dyDescent="0.15">
      <c r="B38" s="56" t="str">
        <f>【サンプル】入力シート!A37</f>
        <v>15 補欠</v>
      </c>
      <c r="C38" s="149" t="str">
        <f>IF(【サンプル】入力シート!B37="","",【サンプル】入力シート!B37)</f>
        <v>て</v>
      </c>
      <c r="D38" s="149"/>
      <c r="E38" s="149"/>
      <c r="F38" s="57">
        <f>IF(【サンプル】入力シート!C37="","",【サンプル】入力シート!C37)</f>
        <v>15</v>
      </c>
      <c r="G38" s="150">
        <f>IF(【サンプル】入力シート!D37="","",【サンプル】入力シート!D37)</f>
        <v>44945</v>
      </c>
      <c r="H38" s="150"/>
      <c r="I38" s="149" t="str">
        <f>IF(【サンプル】入力シート!F37="","",【サンプル】入力シート!F37)</f>
        <v>S</v>
      </c>
      <c r="J38" s="149"/>
      <c r="K38" s="151" t="str">
        <f>IF(【サンプル】入力シート!H37="","",【サンプル】入力シート!H37)</f>
        <v>彦根市芹川町</v>
      </c>
      <c r="L38" s="151"/>
      <c r="M38" s="151"/>
      <c r="N38" s="151"/>
      <c r="O38" s="152"/>
      <c r="Q38" s="139"/>
    </row>
    <row r="39" spans="2:17" ht="28.15" customHeight="1" x14ac:dyDescent="0.15">
      <c r="B39" s="56" t="str">
        <f>【サンプル】入力シート!A38</f>
        <v>16 補欠</v>
      </c>
      <c r="C39" s="149" t="str">
        <f>IF(【サンプル】入力シート!B38="","",【サンプル】入力シート!B38)</f>
        <v>と</v>
      </c>
      <c r="D39" s="149"/>
      <c r="E39" s="149"/>
      <c r="F39" s="57">
        <f>IF(【サンプル】入力シート!C38="","",【サンプル】入力シート!C38)</f>
        <v>16</v>
      </c>
      <c r="G39" s="150">
        <f>IF(【サンプル】入力シート!D38="","",【サンプル】入力シート!D38)</f>
        <v>44946</v>
      </c>
      <c r="H39" s="150"/>
      <c r="I39" s="149" t="str">
        <f>IF(【サンプル】入力シート!F38="","",【サンプル】入力シート!F38)</f>
        <v>T</v>
      </c>
      <c r="J39" s="149"/>
      <c r="K39" s="151" t="str">
        <f>IF(【サンプル】入力シート!H38="","",【サンプル】入力シート!H38)</f>
        <v>長浜市鐘紡町</v>
      </c>
      <c r="L39" s="151"/>
      <c r="M39" s="151"/>
      <c r="N39" s="151"/>
      <c r="O39" s="152"/>
      <c r="Q39" s="74"/>
    </row>
    <row r="40" spans="2:17" ht="28.15" customHeight="1" x14ac:dyDescent="0.15">
      <c r="B40" s="59" t="str">
        <f>【サンプル】入力シート!A39</f>
        <v>17 補欠</v>
      </c>
      <c r="C40" s="161" t="str">
        <f>IF(【サンプル】入力シート!B39="","",【サンプル】入力シート!B39)</f>
        <v>な</v>
      </c>
      <c r="D40" s="161"/>
      <c r="E40" s="161"/>
      <c r="F40" s="60">
        <f>IF(【サンプル】入力シート!C39="","",【サンプル】入力シート!C39)</f>
        <v>17</v>
      </c>
      <c r="G40" s="162">
        <f>IF(【サンプル】入力シート!D39="","",【サンプル】入力シート!D39)</f>
        <v>44947</v>
      </c>
      <c r="H40" s="162"/>
      <c r="I40" s="161" t="str">
        <f>IF(【サンプル】入力シート!F39="","",【サンプル】入力シート!F39)</f>
        <v>U</v>
      </c>
      <c r="J40" s="161"/>
      <c r="K40" s="163" t="str">
        <f>IF(【サンプル】入力シート!H39="","",【サンプル】入力シート!H39)</f>
        <v>近江八幡市鷹飼町</v>
      </c>
      <c r="L40" s="163"/>
      <c r="M40" s="163"/>
      <c r="N40" s="163"/>
      <c r="O40" s="164"/>
      <c r="Q40" s="74"/>
    </row>
    <row r="41" spans="2:17" x14ac:dyDescent="0.15">
      <c r="Q41" s="74"/>
    </row>
    <row r="42" spans="2:17" ht="25.9" customHeight="1" x14ac:dyDescent="0.15">
      <c r="B42" s="61" t="s">
        <v>110</v>
      </c>
      <c r="H42" s="51" t="s">
        <v>122</v>
      </c>
      <c r="Q42" s="74"/>
    </row>
    <row r="43" spans="2:17" ht="25.9" customHeight="1" x14ac:dyDescent="0.15">
      <c r="B43" s="62" t="s">
        <v>112</v>
      </c>
      <c r="C43" s="2"/>
      <c r="D43" s="2"/>
      <c r="E43" s="62" t="s">
        <v>119</v>
      </c>
      <c r="F43" s="2"/>
      <c r="G43" s="25"/>
      <c r="K43" s="63" t="str">
        <f>IF(【サンプル】入力シート!B8="","郡・市 スポーツ協会 会長",【サンプル】入力シート!B8&amp;"スポーツ協会 会長")</f>
        <v>東近江市スポーツ協会 会長</v>
      </c>
      <c r="L43" s="165"/>
      <c r="M43" s="165"/>
      <c r="N43" s="165"/>
      <c r="O43" s="64" t="s">
        <v>111</v>
      </c>
      <c r="Q43" s="74"/>
    </row>
    <row r="44" spans="2:17" ht="25.9" customHeight="1" x14ac:dyDescent="0.15">
      <c r="B44" s="65" t="s">
        <v>73</v>
      </c>
      <c r="C44" s="66"/>
      <c r="D44" s="61" t="s">
        <v>114</v>
      </c>
      <c r="E44" s="67"/>
      <c r="F44" s="66"/>
      <c r="G44" s="68" t="s">
        <v>114</v>
      </c>
      <c r="Q44" s="139" t="s">
        <v>182</v>
      </c>
    </row>
    <row r="45" spans="2:17" ht="25.9" customHeight="1" x14ac:dyDescent="0.15">
      <c r="B45" s="65" t="s">
        <v>74</v>
      </c>
      <c r="C45" s="66"/>
      <c r="D45" s="61" t="s">
        <v>114</v>
      </c>
      <c r="E45" s="65"/>
      <c r="F45" s="2"/>
      <c r="G45" s="68"/>
      <c r="J45" s="69" t="s">
        <v>121</v>
      </c>
      <c r="K45" s="69" t="s">
        <v>115</v>
      </c>
      <c r="L45" s="165"/>
      <c r="M45" s="165"/>
      <c r="N45" s="165"/>
      <c r="O45" s="64" t="s">
        <v>111</v>
      </c>
      <c r="Q45" s="139"/>
    </row>
    <row r="46" spans="2:17" ht="25.9" customHeight="1" x14ac:dyDescent="0.15">
      <c r="B46" s="65" t="s">
        <v>113</v>
      </c>
      <c r="C46" s="66"/>
      <c r="D46" s="61" t="s">
        <v>114</v>
      </c>
      <c r="E46" s="65" t="s">
        <v>120</v>
      </c>
      <c r="F46" s="66"/>
      <c r="G46" s="68" t="s">
        <v>114</v>
      </c>
      <c r="K46" s="69" t="s">
        <v>116</v>
      </c>
      <c r="L46" s="166"/>
      <c r="M46" s="166"/>
      <c r="N46" s="166"/>
      <c r="O46" s="166"/>
      <c r="Q46" s="139"/>
    </row>
    <row r="47" spans="2:17" ht="25.9" customHeight="1" x14ac:dyDescent="0.15">
      <c r="B47" s="28"/>
      <c r="C47" s="66"/>
      <c r="D47" s="66"/>
      <c r="E47" s="28"/>
      <c r="F47" s="66"/>
      <c r="G47" s="29"/>
      <c r="K47" s="69" t="s">
        <v>117</v>
      </c>
      <c r="L47" s="166"/>
      <c r="M47" s="166"/>
      <c r="N47" s="166"/>
      <c r="O47" s="166"/>
      <c r="Q47" s="139"/>
    </row>
    <row r="48" spans="2:17" ht="25.9" customHeight="1" x14ac:dyDescent="0.15">
      <c r="B48" s="24"/>
      <c r="C48" s="2"/>
      <c r="D48" s="2"/>
      <c r="E48" s="2"/>
      <c r="F48" s="2"/>
      <c r="G48" s="25"/>
      <c r="K48" s="69" t="s">
        <v>118</v>
      </c>
      <c r="L48" s="166"/>
      <c r="M48" s="166"/>
      <c r="N48" s="166"/>
      <c r="O48" s="166"/>
      <c r="Q48" s="139"/>
    </row>
    <row r="49" spans="1:17" ht="25.9" customHeight="1" x14ac:dyDescent="0.15">
      <c r="B49" s="26"/>
      <c r="G49" s="27"/>
      <c r="K49" s="69"/>
      <c r="L49" s="69"/>
      <c r="M49" s="69"/>
      <c r="N49" s="69"/>
      <c r="O49" s="69"/>
      <c r="Q49" s="139"/>
    </row>
    <row r="50" spans="1:17" ht="25.9" customHeight="1" x14ac:dyDescent="0.15">
      <c r="B50" s="26"/>
      <c r="G50" s="27"/>
      <c r="K50" s="69"/>
      <c r="L50" s="69"/>
      <c r="M50" s="69"/>
      <c r="N50" s="69"/>
      <c r="O50" s="69"/>
      <c r="Q50" s="139"/>
    </row>
    <row r="51" spans="1:17" ht="25.9" customHeight="1" x14ac:dyDescent="0.15">
      <c r="B51" s="28"/>
      <c r="C51" s="66"/>
      <c r="D51" s="66"/>
      <c r="E51" s="66"/>
      <c r="F51" s="66"/>
      <c r="G51" s="29"/>
      <c r="K51" s="69"/>
      <c r="L51" s="69"/>
      <c r="M51" s="69"/>
      <c r="N51" s="69"/>
      <c r="O51" s="69"/>
      <c r="Q51" s="139"/>
    </row>
    <row r="52" spans="1:17" ht="37.9" customHeight="1" x14ac:dyDescent="0.15">
      <c r="A52" s="75" t="s">
        <v>183</v>
      </c>
      <c r="B52" s="75"/>
      <c r="C52" s="75"/>
      <c r="D52" s="75"/>
      <c r="E52" s="75"/>
      <c r="F52" s="75"/>
      <c r="H52" s="75"/>
      <c r="I52" s="75"/>
      <c r="J52" s="75"/>
      <c r="K52" s="75" t="s">
        <v>183</v>
      </c>
      <c r="L52" s="75"/>
      <c r="M52" s="75"/>
      <c r="N52" s="75"/>
      <c r="O52" s="75"/>
      <c r="P52" s="75"/>
    </row>
  </sheetData>
  <sheetProtection algorithmName="SHA-512" hashValue="zMJWxjCZ9GdTy1PBNefYMveXCI+ZCIVVJbttCAXj6QCFIxncvfLLzGV4yJKIoHEpWtfLwi+4nLije3pJl3TKqA==" saltValue="UxdUwaR9dPIycheOWqJNWw==" spinCount="100000" sheet="1" formatCells="0" selectLockedCells="1"/>
  <mergeCells count="114">
    <mergeCell ref="Q2:Q11"/>
    <mergeCell ref="Q44:Q51"/>
    <mergeCell ref="Q20:Q27"/>
    <mergeCell ref="Q31:Q38"/>
    <mergeCell ref="L46:O46"/>
    <mergeCell ref="L47:O47"/>
    <mergeCell ref="L48:O48"/>
    <mergeCell ref="C40:E40"/>
    <mergeCell ref="G40:H40"/>
    <mergeCell ref="I40:J40"/>
    <mergeCell ref="K40:O40"/>
    <mergeCell ref="L43:N43"/>
    <mergeCell ref="L45:N45"/>
    <mergeCell ref="C38:E38"/>
    <mergeCell ref="G38:H38"/>
    <mergeCell ref="I38:J38"/>
    <mergeCell ref="K38:O38"/>
    <mergeCell ref="C39:E39"/>
    <mergeCell ref="G39:H39"/>
    <mergeCell ref="I39:J39"/>
    <mergeCell ref="K39:O39"/>
    <mergeCell ref="C36:E36"/>
    <mergeCell ref="G36:H36"/>
    <mergeCell ref="I36:J36"/>
    <mergeCell ref="K36:O36"/>
    <mergeCell ref="C37:E37"/>
    <mergeCell ref="G37:H37"/>
    <mergeCell ref="I37:J37"/>
    <mergeCell ref="K37:O37"/>
    <mergeCell ref="C34:E34"/>
    <mergeCell ref="G34:H34"/>
    <mergeCell ref="I34:J34"/>
    <mergeCell ref="K34:O34"/>
    <mergeCell ref="C35:E35"/>
    <mergeCell ref="G35:H35"/>
    <mergeCell ref="I35:J35"/>
    <mergeCell ref="K35:O35"/>
    <mergeCell ref="C32:E32"/>
    <mergeCell ref="G32:H32"/>
    <mergeCell ref="I32:J32"/>
    <mergeCell ref="K32:O32"/>
    <mergeCell ref="C33:E33"/>
    <mergeCell ref="G33:H33"/>
    <mergeCell ref="I33:J33"/>
    <mergeCell ref="K33:O33"/>
    <mergeCell ref="C30:E30"/>
    <mergeCell ref="G30:H30"/>
    <mergeCell ref="I30:J30"/>
    <mergeCell ref="K30:O30"/>
    <mergeCell ref="C31:E31"/>
    <mergeCell ref="G31:H31"/>
    <mergeCell ref="I31:J31"/>
    <mergeCell ref="K31:O31"/>
    <mergeCell ref="C28:E28"/>
    <mergeCell ref="G28:H28"/>
    <mergeCell ref="I28:J28"/>
    <mergeCell ref="K28:O28"/>
    <mergeCell ref="C29:E29"/>
    <mergeCell ref="G29:H29"/>
    <mergeCell ref="I29:J29"/>
    <mergeCell ref="K29:O29"/>
    <mergeCell ref="C26:E26"/>
    <mergeCell ref="G26:H26"/>
    <mergeCell ref="I26:J26"/>
    <mergeCell ref="K26:O26"/>
    <mergeCell ref="C27:E27"/>
    <mergeCell ref="G27:H27"/>
    <mergeCell ref="I27:J27"/>
    <mergeCell ref="K27:O27"/>
    <mergeCell ref="C25:E25"/>
    <mergeCell ref="G25:H25"/>
    <mergeCell ref="I25:J25"/>
    <mergeCell ref="K25:O25"/>
    <mergeCell ref="C22:E22"/>
    <mergeCell ref="G22:H22"/>
    <mergeCell ref="I22:J22"/>
    <mergeCell ref="K22:O22"/>
    <mergeCell ref="C23:E23"/>
    <mergeCell ref="G23:H23"/>
    <mergeCell ref="I23:J23"/>
    <mergeCell ref="K23:O23"/>
    <mergeCell ref="C21:E21"/>
    <mergeCell ref="G21:H21"/>
    <mergeCell ref="I21:J21"/>
    <mergeCell ref="K21:O21"/>
    <mergeCell ref="C19:E19"/>
    <mergeCell ref="G19:H19"/>
    <mergeCell ref="I19:J19"/>
    <mergeCell ref="K19:O19"/>
    <mergeCell ref="C24:E24"/>
    <mergeCell ref="G24:H24"/>
    <mergeCell ref="I24:J24"/>
    <mergeCell ref="K24:O24"/>
    <mergeCell ref="A3:P3"/>
    <mergeCell ref="B11:C11"/>
    <mergeCell ref="D11:E11"/>
    <mergeCell ref="F11:H11"/>
    <mergeCell ref="I11:J11"/>
    <mergeCell ref="K11:O11"/>
    <mergeCell ref="B5:N5"/>
    <mergeCell ref="C20:E20"/>
    <mergeCell ref="G20:H20"/>
    <mergeCell ref="I20:J20"/>
    <mergeCell ref="K20:O20"/>
    <mergeCell ref="B16:M16"/>
    <mergeCell ref="B17:M17"/>
    <mergeCell ref="B12:C12"/>
    <mergeCell ref="D12:H12"/>
    <mergeCell ref="I12:I14"/>
    <mergeCell ref="J12:L12"/>
    <mergeCell ref="B13:C14"/>
    <mergeCell ref="E13:H13"/>
    <mergeCell ref="J13:O14"/>
    <mergeCell ref="E14:H14"/>
  </mergeCells>
  <phoneticPr fontId="39"/>
  <hyperlinks>
    <hyperlink ref="F8" r:id="rId1" xr:uid="{BC365DCB-54D6-49A1-94C1-088A8011A9E6}"/>
  </hyperlinks>
  <pageMargins left="0" right="0" top="0" bottom="0" header="0.31496062992125984" footer="0.31496062992125984"/>
  <pageSetup paperSize="9" scale="74" orientation="portrait" horizontalDpi="4294967293"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D627A-87A3-4467-A448-DF2F8CA3DD58}">
  <sheetPr>
    <tabColor rgb="FFFFCCFF"/>
  </sheetPr>
  <dimension ref="B2:I34"/>
  <sheetViews>
    <sheetView showGridLines="0" workbookViewId="0">
      <selection activeCell="N27" sqref="N27"/>
    </sheetView>
  </sheetViews>
  <sheetFormatPr defaultRowHeight="13.5" x14ac:dyDescent="0.15"/>
  <cols>
    <col min="4" max="4" width="13.5" customWidth="1"/>
    <col min="5" max="5" width="12.875" customWidth="1"/>
    <col min="7" max="7" width="13" customWidth="1"/>
    <col min="9" max="9" width="14.75" customWidth="1"/>
  </cols>
  <sheetData>
    <row r="2" spans="2:9" x14ac:dyDescent="0.15">
      <c r="B2" t="s">
        <v>40</v>
      </c>
      <c r="C2" t="s">
        <v>41</v>
      </c>
      <c r="D2" t="s">
        <v>47</v>
      </c>
      <c r="E2" t="s">
        <v>42</v>
      </c>
      <c r="G2" t="s">
        <v>66</v>
      </c>
      <c r="I2" t="s">
        <v>75</v>
      </c>
    </row>
    <row r="3" spans="2:9" x14ac:dyDescent="0.15">
      <c r="B3" s="24">
        <v>2019</v>
      </c>
      <c r="C3" s="25">
        <v>72</v>
      </c>
      <c r="D3" t="s">
        <v>44</v>
      </c>
      <c r="E3" s="30"/>
      <c r="G3" s="30"/>
      <c r="I3" s="30"/>
    </row>
    <row r="4" spans="2:9" x14ac:dyDescent="0.15">
      <c r="B4" s="26">
        <v>2020</v>
      </c>
      <c r="C4" s="27">
        <v>73</v>
      </c>
      <c r="D4" t="s">
        <v>45</v>
      </c>
      <c r="E4" s="31" t="s">
        <v>50</v>
      </c>
      <c r="G4" s="31" t="s">
        <v>50</v>
      </c>
      <c r="I4" s="31" t="s">
        <v>73</v>
      </c>
    </row>
    <row r="5" spans="2:9" x14ac:dyDescent="0.15">
      <c r="B5" s="26">
        <v>2021</v>
      </c>
      <c r="C5" s="27">
        <v>74</v>
      </c>
      <c r="D5" t="s">
        <v>46</v>
      </c>
      <c r="E5" s="31" t="s">
        <v>51</v>
      </c>
      <c r="G5" s="31" t="s">
        <v>51</v>
      </c>
      <c r="I5" s="32" t="s">
        <v>74</v>
      </c>
    </row>
    <row r="6" spans="2:9" x14ac:dyDescent="0.15">
      <c r="B6" s="26">
        <v>2022</v>
      </c>
      <c r="C6" s="27">
        <v>75</v>
      </c>
      <c r="D6" t="s">
        <v>43</v>
      </c>
      <c r="E6" s="31" t="s">
        <v>52</v>
      </c>
      <c r="G6" s="31" t="s">
        <v>52</v>
      </c>
    </row>
    <row r="7" spans="2:9" x14ac:dyDescent="0.15">
      <c r="B7" s="26">
        <v>2023</v>
      </c>
      <c r="C7" s="27">
        <v>76</v>
      </c>
      <c r="D7" t="s">
        <v>44</v>
      </c>
      <c r="E7" s="31" t="s">
        <v>53</v>
      </c>
      <c r="G7" s="31" t="s">
        <v>53</v>
      </c>
    </row>
    <row r="8" spans="2:9" x14ac:dyDescent="0.15">
      <c r="B8" s="26">
        <v>2024</v>
      </c>
      <c r="C8" s="27">
        <v>77</v>
      </c>
      <c r="E8" s="31" t="s">
        <v>54</v>
      </c>
      <c r="G8" s="31" t="s">
        <v>54</v>
      </c>
    </row>
    <row r="9" spans="2:9" x14ac:dyDescent="0.15">
      <c r="B9" s="26">
        <v>2025</v>
      </c>
      <c r="C9" s="27">
        <v>78</v>
      </c>
      <c r="E9" s="31" t="s">
        <v>55</v>
      </c>
      <c r="G9" s="31" t="s">
        <v>55</v>
      </c>
    </row>
    <row r="10" spans="2:9" x14ac:dyDescent="0.15">
      <c r="B10" s="26">
        <v>2026</v>
      </c>
      <c r="C10" s="27">
        <v>79</v>
      </c>
      <c r="E10" s="31" t="s">
        <v>56</v>
      </c>
      <c r="G10" s="31" t="s">
        <v>56</v>
      </c>
    </row>
    <row r="11" spans="2:9" x14ac:dyDescent="0.15">
      <c r="B11" s="26">
        <v>2027</v>
      </c>
      <c r="C11" s="27">
        <v>80</v>
      </c>
      <c r="E11" s="31" t="s">
        <v>57</v>
      </c>
      <c r="G11" s="31" t="s">
        <v>57</v>
      </c>
    </row>
    <row r="12" spans="2:9" x14ac:dyDescent="0.15">
      <c r="B12" s="26">
        <v>2028</v>
      </c>
      <c r="C12" s="27">
        <v>81</v>
      </c>
      <c r="E12" s="31" t="s">
        <v>58</v>
      </c>
      <c r="G12" s="31" t="s">
        <v>58</v>
      </c>
    </row>
    <row r="13" spans="2:9" x14ac:dyDescent="0.15">
      <c r="B13" s="26">
        <v>2029</v>
      </c>
      <c r="C13" s="27">
        <v>82</v>
      </c>
      <c r="E13" s="31" t="s">
        <v>59</v>
      </c>
      <c r="G13" s="31" t="s">
        <v>59</v>
      </c>
    </row>
    <row r="14" spans="2:9" x14ac:dyDescent="0.15">
      <c r="B14" s="26">
        <v>2030</v>
      </c>
      <c r="C14" s="27">
        <v>83</v>
      </c>
      <c r="E14" s="31" t="s">
        <v>60</v>
      </c>
      <c r="G14" s="31" t="s">
        <v>60</v>
      </c>
    </row>
    <row r="15" spans="2:9" x14ac:dyDescent="0.15">
      <c r="B15" s="26">
        <v>2031</v>
      </c>
      <c r="C15" s="27">
        <v>84</v>
      </c>
      <c r="E15" s="31" t="s">
        <v>61</v>
      </c>
      <c r="G15" s="31" t="s">
        <v>61</v>
      </c>
    </row>
    <row r="16" spans="2:9" x14ac:dyDescent="0.15">
      <c r="B16" s="26">
        <v>2032</v>
      </c>
      <c r="C16" s="27">
        <v>85</v>
      </c>
      <c r="E16" s="31" t="s">
        <v>62</v>
      </c>
      <c r="G16" s="31" t="s">
        <v>62</v>
      </c>
    </row>
    <row r="17" spans="2:7" x14ac:dyDescent="0.15">
      <c r="B17" s="26">
        <v>2033</v>
      </c>
      <c r="C17" s="27">
        <v>86</v>
      </c>
      <c r="E17" s="31" t="s">
        <v>63</v>
      </c>
      <c r="G17" s="31" t="s">
        <v>63</v>
      </c>
    </row>
    <row r="18" spans="2:7" x14ac:dyDescent="0.15">
      <c r="B18" s="26">
        <v>2034</v>
      </c>
      <c r="C18" s="27">
        <v>87</v>
      </c>
      <c r="E18" s="31" t="s">
        <v>64</v>
      </c>
      <c r="G18" s="31" t="s">
        <v>64</v>
      </c>
    </row>
    <row r="19" spans="2:7" x14ac:dyDescent="0.15">
      <c r="B19" s="26">
        <v>2035</v>
      </c>
      <c r="C19" s="27">
        <v>88</v>
      </c>
      <c r="E19" s="32" t="s">
        <v>65</v>
      </c>
      <c r="G19" s="32" t="s">
        <v>65</v>
      </c>
    </row>
    <row r="20" spans="2:7" x14ac:dyDescent="0.15">
      <c r="B20" s="26">
        <v>2036</v>
      </c>
      <c r="C20" s="27">
        <v>89</v>
      </c>
    </row>
    <row r="21" spans="2:7" x14ac:dyDescent="0.15">
      <c r="B21" s="26">
        <v>2037</v>
      </c>
      <c r="C21" s="27">
        <v>90</v>
      </c>
    </row>
    <row r="22" spans="2:7" x14ac:dyDescent="0.15">
      <c r="B22" s="26">
        <v>2038</v>
      </c>
      <c r="C22" s="27">
        <v>91</v>
      </c>
    </row>
    <row r="23" spans="2:7" x14ac:dyDescent="0.15">
      <c r="B23" s="26">
        <v>2039</v>
      </c>
      <c r="C23" s="27">
        <v>92</v>
      </c>
    </row>
    <row r="24" spans="2:7" x14ac:dyDescent="0.15">
      <c r="B24" s="26">
        <v>2040</v>
      </c>
      <c r="C24" s="27">
        <v>93</v>
      </c>
    </row>
    <row r="25" spans="2:7" x14ac:dyDescent="0.15">
      <c r="B25" s="26">
        <v>2041</v>
      </c>
      <c r="C25" s="27">
        <v>94</v>
      </c>
    </row>
    <row r="26" spans="2:7" x14ac:dyDescent="0.15">
      <c r="B26" s="26">
        <v>2042</v>
      </c>
      <c r="C26" s="27">
        <v>95</v>
      </c>
    </row>
    <row r="27" spans="2:7" x14ac:dyDescent="0.15">
      <c r="B27" s="26">
        <v>2043</v>
      </c>
      <c r="C27" s="27">
        <v>96</v>
      </c>
    </row>
    <row r="28" spans="2:7" x14ac:dyDescent="0.15">
      <c r="B28" s="26">
        <v>2044</v>
      </c>
      <c r="C28" s="27">
        <v>97</v>
      </c>
    </row>
    <row r="29" spans="2:7" x14ac:dyDescent="0.15">
      <c r="B29" s="26">
        <v>2045</v>
      </c>
      <c r="C29" s="27">
        <v>98</v>
      </c>
    </row>
    <row r="30" spans="2:7" x14ac:dyDescent="0.15">
      <c r="B30" s="26">
        <v>2046</v>
      </c>
      <c r="C30" s="27">
        <v>99</v>
      </c>
    </row>
    <row r="31" spans="2:7" x14ac:dyDescent="0.15">
      <c r="B31" s="26">
        <v>2047</v>
      </c>
      <c r="C31" s="27">
        <v>100</v>
      </c>
    </row>
    <row r="32" spans="2:7" x14ac:dyDescent="0.15">
      <c r="B32" s="26">
        <v>2048</v>
      </c>
      <c r="C32" s="27">
        <v>101</v>
      </c>
    </row>
    <row r="33" spans="2:3" x14ac:dyDescent="0.15">
      <c r="B33" s="26">
        <v>2049</v>
      </c>
      <c r="C33" s="27">
        <v>102</v>
      </c>
    </row>
    <row r="34" spans="2:3" x14ac:dyDescent="0.15">
      <c r="B34" s="28"/>
      <c r="C34" s="29"/>
    </row>
  </sheetData>
  <sheetProtection algorithmName="SHA-512" hashValue="DlkA3XWz24Oaitvp7pkBjyCwFOhnKs3CgOM9kSXZsjzb4/WcOKn99O11YVrFTeFZaxFzUReS92lycLLU6f0rfQ==" saltValue="vQbavp+jMF6871Iq5kUN9Q==" spinCount="100000" sheet="1" objects="1" scenarios="1"/>
  <phoneticPr fontId="39"/>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93F67-FE9B-4F9D-B8B2-C420966053FA}">
  <sheetPr>
    <tabColor rgb="FFCCFFFF"/>
    <pageSetUpPr fitToPage="1"/>
  </sheetPr>
  <dimension ref="A1:Q57"/>
  <sheetViews>
    <sheetView showGridLines="0" view="pageBreakPreview" zoomScale="92" zoomScaleNormal="100" zoomScaleSheetLayoutView="92" workbookViewId="0">
      <selection activeCell="K1" sqref="K1"/>
    </sheetView>
  </sheetViews>
  <sheetFormatPr defaultRowHeight="13.5" x14ac:dyDescent="0.15"/>
  <cols>
    <col min="1" max="1" width="2.5" customWidth="1"/>
    <col min="2" max="2" width="10.25" customWidth="1"/>
    <col min="3" max="15" width="9" customWidth="1"/>
    <col min="16" max="16" width="2.5" customWidth="1"/>
  </cols>
  <sheetData>
    <row r="1" spans="1:17" ht="60" customHeight="1" x14ac:dyDescent="0.15">
      <c r="A1" s="73" t="s">
        <v>123</v>
      </c>
      <c r="P1" s="76" t="s">
        <v>183</v>
      </c>
    </row>
    <row r="2" spans="1:17" x14ac:dyDescent="0.15">
      <c r="A2" s="47"/>
      <c r="Q2" s="139" t="s">
        <v>182</v>
      </c>
    </row>
    <row r="3" spans="1:17" ht="27.75" customHeight="1" x14ac:dyDescent="0.15">
      <c r="A3" s="140" t="str">
        <f>"第"&amp;【サンプル】入力シート!B5&amp;"回　"&amp;【サンプル】入力シート!B6</f>
        <v>第76回　滋賀県民スポーツ大会</v>
      </c>
      <c r="B3" s="140"/>
      <c r="C3" s="140"/>
      <c r="D3" s="140"/>
      <c r="E3" s="140"/>
      <c r="F3" s="140"/>
      <c r="G3" s="140"/>
      <c r="H3" s="140"/>
      <c r="I3" s="140"/>
      <c r="J3" s="140"/>
      <c r="K3" s="140"/>
      <c r="L3" s="140"/>
      <c r="M3" s="140"/>
      <c r="N3" s="140"/>
      <c r="O3" s="140"/>
      <c r="P3" s="140"/>
      <c r="Q3" s="139"/>
    </row>
    <row r="4" spans="1:17" ht="27.75" customHeight="1" x14ac:dyDescent="0.15">
      <c r="A4" s="48"/>
      <c r="C4" s="48"/>
      <c r="D4" s="48"/>
      <c r="E4" s="48"/>
      <c r="F4" s="48"/>
      <c r="G4" s="48"/>
      <c r="H4" s="48"/>
      <c r="I4" s="48"/>
      <c r="J4" s="48"/>
      <c r="K4" s="48"/>
      <c r="L4" s="48"/>
      <c r="N4" s="79" t="s">
        <v>176</v>
      </c>
      <c r="O4" s="77">
        <v>24</v>
      </c>
      <c r="P4" s="48"/>
      <c r="Q4" s="139"/>
    </row>
    <row r="5" spans="1:17" ht="27.75" customHeight="1" x14ac:dyDescent="0.15">
      <c r="A5" s="48"/>
      <c r="B5" s="92" t="s">
        <v>177</v>
      </c>
      <c r="C5" s="92"/>
      <c r="D5" s="92"/>
      <c r="E5" s="92"/>
      <c r="F5" s="92"/>
      <c r="G5" s="92"/>
      <c r="H5" s="92"/>
      <c r="I5" s="92"/>
      <c r="J5" s="92"/>
      <c r="K5" s="92"/>
      <c r="L5" s="92"/>
      <c r="M5" s="92"/>
      <c r="N5" s="92"/>
      <c r="P5" s="48"/>
      <c r="Q5" s="139"/>
    </row>
    <row r="6" spans="1:17" ht="38.450000000000003" customHeight="1" x14ac:dyDescent="0.15">
      <c r="A6" s="140" t="s">
        <v>213</v>
      </c>
      <c r="B6" s="140"/>
      <c r="C6" s="140"/>
      <c r="D6" s="140"/>
      <c r="E6" s="140"/>
      <c r="F6" s="140"/>
      <c r="G6" s="140"/>
      <c r="H6" s="140"/>
      <c r="I6" s="140"/>
      <c r="J6" s="140"/>
      <c r="K6" s="140"/>
      <c r="L6" s="140"/>
      <c r="M6" s="140"/>
      <c r="N6" s="140"/>
      <c r="O6" s="140"/>
      <c r="P6" s="140"/>
      <c r="Q6" s="139"/>
    </row>
    <row r="7" spans="1:17" ht="35.450000000000003" customHeight="1" x14ac:dyDescent="0.3">
      <c r="B7" s="167" t="s">
        <v>214</v>
      </c>
      <c r="C7" s="167"/>
      <c r="D7" s="167"/>
      <c r="E7" s="167"/>
      <c r="F7" s="167"/>
      <c r="G7" s="167"/>
      <c r="H7" s="167"/>
      <c r="I7" s="167"/>
      <c r="J7" s="167"/>
      <c r="K7" s="167"/>
      <c r="L7" s="167"/>
      <c r="M7" s="167"/>
      <c r="N7" s="167"/>
      <c r="O7" s="167"/>
      <c r="Q7" s="139"/>
    </row>
    <row r="8" spans="1:17" ht="35.450000000000003" customHeight="1" x14ac:dyDescent="0.3">
      <c r="B8" s="167" t="s">
        <v>215</v>
      </c>
      <c r="C8" s="167"/>
      <c r="D8" s="167"/>
      <c r="E8" s="167"/>
      <c r="F8" s="167"/>
      <c r="G8" s="167"/>
      <c r="H8" s="167"/>
      <c r="I8" s="167"/>
      <c r="J8" s="167"/>
      <c r="K8" s="167"/>
      <c r="L8" s="167"/>
      <c r="M8" s="167"/>
      <c r="N8" s="167"/>
      <c r="O8" s="167"/>
      <c r="Q8" s="139"/>
    </row>
    <row r="9" spans="1:17" ht="35.450000000000003" customHeight="1" x14ac:dyDescent="0.3">
      <c r="B9" s="168" t="s">
        <v>175</v>
      </c>
      <c r="C9" s="168"/>
      <c r="D9" s="168"/>
      <c r="E9" s="168"/>
      <c r="F9" s="168"/>
      <c r="G9" s="168"/>
      <c r="H9" s="168"/>
      <c r="I9" s="168"/>
      <c r="J9" s="168"/>
      <c r="K9" s="168"/>
      <c r="L9" s="168"/>
      <c r="M9" s="168"/>
      <c r="N9" s="168"/>
      <c r="O9" s="168"/>
      <c r="Q9" s="139"/>
    </row>
    <row r="10" spans="1:17" ht="28.15" customHeight="1" x14ac:dyDescent="0.15">
      <c r="B10" s="234" t="s">
        <v>49</v>
      </c>
      <c r="C10" s="230"/>
      <c r="D10" s="235" t="str">
        <f>IF(【サンプル】入力シート!B8="","",【サンプル】入力シート!B8)</f>
        <v>東近江市</v>
      </c>
      <c r="E10" s="236"/>
      <c r="F10" s="237" t="str">
        <f>IF(【サンプル】入力シート!B9=""," 男  子  ・  女  子 ",【サンプル】入力シート!B9)</f>
        <v>女子</v>
      </c>
      <c r="G10" s="238"/>
      <c r="H10" s="239"/>
      <c r="I10" s="146" t="s">
        <v>2</v>
      </c>
      <c r="J10" s="148"/>
      <c r="K10" s="173" t="str">
        <f>IF(【サンプル】入力シート!B10="","",【サンプル】入力シート!B10)</f>
        <v>東近江市女子選抜チーム</v>
      </c>
      <c r="L10" s="174"/>
      <c r="M10" s="174"/>
      <c r="N10" s="174"/>
      <c r="O10" s="175"/>
      <c r="Q10" s="139"/>
    </row>
    <row r="11" spans="1:17" ht="21.75" customHeight="1" x14ac:dyDescent="0.15">
      <c r="B11" s="232" t="s">
        <v>78</v>
      </c>
      <c r="C11" s="154"/>
      <c r="D11" s="240" t="str">
        <f>IF(【サンプル】入力シート!B11="","",【サンプル】入力シート!B11)</f>
        <v>滋賀　びわ湖</v>
      </c>
      <c r="E11" s="240"/>
      <c r="F11" s="240"/>
      <c r="G11" s="240"/>
      <c r="H11" s="241"/>
      <c r="I11" s="120" t="s">
        <v>79</v>
      </c>
      <c r="J11" s="179" t="str">
        <f>IF(【サンプル】入力シート!B14="","〒","〒　"&amp;LEFT(【サンプル】入力シート!B14,3)&amp;"-"&amp;MID(【サンプル】入力シート!B14,4,4))</f>
        <v>〒　527-1234</v>
      </c>
      <c r="K11" s="180"/>
      <c r="L11" s="180"/>
      <c r="M11" s="107"/>
      <c r="N11" s="107"/>
      <c r="O11" s="108"/>
      <c r="Q11" s="139"/>
    </row>
    <row r="12" spans="1:17" ht="21.75" customHeight="1" x14ac:dyDescent="0.15">
      <c r="B12" s="242" t="s">
        <v>37</v>
      </c>
      <c r="C12" s="243"/>
      <c r="D12" s="106" t="s">
        <v>11</v>
      </c>
      <c r="E12" s="246" t="str">
        <f>IF(【サンプル】入力シート!B12="","",LEFT(【サンプル】入力シート!B12,4)&amp;"-"&amp;MID(【サンプル】入力シート!B12,5,2)&amp;"-"&amp;MID(【サンプル】入力シート!B12,7,4))</f>
        <v>0748-12-3456</v>
      </c>
      <c r="F12" s="246"/>
      <c r="G12" s="246"/>
      <c r="H12" s="247"/>
      <c r="I12" s="120"/>
      <c r="J12" s="187" t="str">
        <f>IF(【サンプル】入力シート!B15="","",【サンプル】入力シート!B15)</f>
        <v>東近江市緑町</v>
      </c>
      <c r="K12" s="188"/>
      <c r="L12" s="188"/>
      <c r="M12" s="188"/>
      <c r="N12" s="188"/>
      <c r="O12" s="189"/>
      <c r="Q12" s="139"/>
    </row>
    <row r="13" spans="1:17" ht="21.75" customHeight="1" x14ac:dyDescent="0.15">
      <c r="B13" s="244"/>
      <c r="C13" s="245"/>
      <c r="D13" s="105" t="s">
        <v>12</v>
      </c>
      <c r="E13" s="248" t="str">
        <f>IF(【サンプル】入力シート!B13="","",LEFT(【サンプル】入力シート!B13,3)&amp;"-"&amp;MID(【サンプル】入力シート!B13,4,4)&amp;"-"&amp;MID(【サンプル】入力シート!B13,8,4))</f>
        <v>090-1234-5678</v>
      </c>
      <c r="F13" s="248"/>
      <c r="G13" s="248"/>
      <c r="H13" s="249"/>
      <c r="I13" s="121"/>
      <c r="J13" s="190"/>
      <c r="K13" s="191"/>
      <c r="L13" s="191"/>
      <c r="M13" s="191"/>
      <c r="N13" s="191"/>
      <c r="O13" s="192"/>
      <c r="Q13" s="139"/>
    </row>
    <row r="14" spans="1:17" ht="6" customHeight="1" x14ac:dyDescent="0.15">
      <c r="B14" s="2"/>
      <c r="C14" s="2"/>
      <c r="D14" s="2"/>
      <c r="E14" s="2"/>
      <c r="F14" s="2"/>
      <c r="Q14" s="139"/>
    </row>
    <row r="15" spans="1:17" ht="16.149999999999999" customHeight="1" x14ac:dyDescent="0.15">
      <c r="B15" t="s">
        <v>108</v>
      </c>
      <c r="N15" s="52"/>
      <c r="Q15" s="74"/>
    </row>
    <row r="16" spans="1:17" ht="16.149999999999999" customHeight="1" x14ac:dyDescent="0.15">
      <c r="B16" t="s">
        <v>109</v>
      </c>
      <c r="N16" s="52"/>
      <c r="Q16" s="74"/>
    </row>
    <row r="17" spans="2:17" ht="6" customHeight="1" x14ac:dyDescent="0.15">
      <c r="B17" s="52"/>
      <c r="C17" s="52"/>
      <c r="D17" s="52"/>
      <c r="E17" s="52"/>
      <c r="F17" s="52"/>
      <c r="G17" s="52"/>
      <c r="H17" s="52"/>
      <c r="I17" s="52"/>
      <c r="J17" s="52"/>
      <c r="K17" s="52"/>
      <c r="L17" s="52"/>
      <c r="M17" s="52"/>
      <c r="N17" s="52"/>
      <c r="O17" s="52"/>
      <c r="Q17" s="74"/>
    </row>
    <row r="18" spans="2:17" ht="28.15" customHeight="1" x14ac:dyDescent="0.15">
      <c r="B18" s="70" t="str">
        <f>【サンプル】入力シート!A17</f>
        <v>位　　置</v>
      </c>
      <c r="C18" s="154" t="str">
        <f>【サンプル】入力シート!B17</f>
        <v>氏　　　　名</v>
      </c>
      <c r="D18" s="154"/>
      <c r="E18" s="154"/>
      <c r="F18" s="53" t="str">
        <f>【サンプル】入力シート!C17</f>
        <v>U N</v>
      </c>
      <c r="G18" s="154" t="str">
        <f>【サンプル】入力シート!D17</f>
        <v>生年月日</v>
      </c>
      <c r="H18" s="154"/>
      <c r="I18" s="154" t="str">
        <f>【サンプル】入力シート!F17</f>
        <v>職　　業</v>
      </c>
      <c r="J18" s="154"/>
      <c r="K18" s="155" t="str">
        <f>【サンプル】入力シート!H17</f>
        <v>住　　所</v>
      </c>
      <c r="L18" s="155"/>
      <c r="M18" s="155"/>
      <c r="N18" s="155"/>
      <c r="O18" s="156"/>
      <c r="Q18" s="74"/>
    </row>
    <row r="19" spans="2:17" ht="28.15" customHeight="1" x14ac:dyDescent="0.15">
      <c r="B19" s="54" t="str">
        <f>【サンプル】入力シート!A19</f>
        <v>監 督</v>
      </c>
      <c r="C19" s="157" t="str">
        <f>IF(【サンプル】入力シート!B19="","",【サンプル】入力シート!B19)</f>
        <v>あ</v>
      </c>
      <c r="D19" s="157"/>
      <c r="E19" s="157"/>
      <c r="F19" s="55" t="str">
        <f>IF(【サンプル】入力シート!C19="","",【サンプル】入力シート!C19)</f>
        <v>3 0</v>
      </c>
      <c r="G19" s="158">
        <f>IF(【サンプル】入力シート!D19="","",【サンプル】入力シート!D19)</f>
        <v>44927</v>
      </c>
      <c r="H19" s="158"/>
      <c r="I19" s="157" t="str">
        <f>IF(【サンプル】入力シート!F19="","",【サンプル】入力シート!F19)</f>
        <v>A</v>
      </c>
      <c r="J19" s="157"/>
      <c r="K19" s="159" t="str">
        <f>IF(【サンプル】入力シート!H19="","",【サンプル】入力シート!H19)</f>
        <v>大津市一里山</v>
      </c>
      <c r="L19" s="159"/>
      <c r="M19" s="159"/>
      <c r="N19" s="159"/>
      <c r="O19" s="160"/>
      <c r="Q19" s="139" t="s">
        <v>182</v>
      </c>
    </row>
    <row r="20" spans="2:17" ht="28.15" customHeight="1" x14ac:dyDescent="0.15">
      <c r="B20" s="56" t="str">
        <f>【サンプル】入力シート!A20</f>
        <v>コーチ</v>
      </c>
      <c r="C20" s="149" t="str">
        <f>IF(【サンプル】入力シート!B20="","",【サンプル】入力シート!B20)</f>
        <v>い</v>
      </c>
      <c r="D20" s="149"/>
      <c r="E20" s="149"/>
      <c r="F20" s="57" t="str">
        <f>IF(【サンプル】入力シート!C20="","",【サンプル】入力シート!C20)</f>
        <v>3 1</v>
      </c>
      <c r="G20" s="150">
        <f>IF(【サンプル】入力シート!D20="","",【サンプル】入力シート!D20)</f>
        <v>44928</v>
      </c>
      <c r="H20" s="150"/>
      <c r="I20" s="149" t="str">
        <f>IF(【サンプル】入力シート!F20="","",【サンプル】入力シート!F20)</f>
        <v>B</v>
      </c>
      <c r="J20" s="149"/>
      <c r="K20" s="151" t="str">
        <f>IF(【サンプル】入力シート!H20="","",【サンプル】入力シート!H20)</f>
        <v>彦根市金亀町</v>
      </c>
      <c r="L20" s="151"/>
      <c r="M20" s="151"/>
      <c r="N20" s="151"/>
      <c r="O20" s="152"/>
      <c r="Q20" s="139"/>
    </row>
    <row r="21" spans="2:17" ht="28.15" customHeight="1" x14ac:dyDescent="0.15">
      <c r="B21" s="56" t="str">
        <f>【サンプル】入力シート!A21</f>
        <v>コーチ</v>
      </c>
      <c r="C21" s="149" t="str">
        <f>IF(【サンプル】入力シート!B21="","",【サンプル】入力シート!B21)</f>
        <v>う</v>
      </c>
      <c r="D21" s="149"/>
      <c r="E21" s="149"/>
      <c r="F21" s="57" t="str">
        <f>IF(【サンプル】入力シート!C21="","",【サンプル】入力シート!C21)</f>
        <v>3 2</v>
      </c>
      <c r="G21" s="150">
        <f>IF(【サンプル】入力シート!D21="","",【サンプル】入力シート!D21)</f>
        <v>44929</v>
      </c>
      <c r="H21" s="150"/>
      <c r="I21" s="149" t="str">
        <f>IF(【サンプル】入力シート!F21="","",【サンプル】入力シート!F21)</f>
        <v>C</v>
      </c>
      <c r="J21" s="149"/>
      <c r="K21" s="151" t="str">
        <f>IF(【サンプル】入力シート!H21="","",【サンプル】入力シート!H21)</f>
        <v>長浜市神照町</v>
      </c>
      <c r="L21" s="151"/>
      <c r="M21" s="151"/>
      <c r="N21" s="151"/>
      <c r="O21" s="152"/>
      <c r="Q21" s="139"/>
    </row>
    <row r="22" spans="2:17" ht="28.15" customHeight="1" x14ac:dyDescent="0.15">
      <c r="B22" s="58" t="str">
        <f>【サンプル】入力シート!A22</f>
        <v>スコアラー</v>
      </c>
      <c r="C22" s="149" t="str">
        <f>IF(【サンプル】入力シート!B22="","",【サンプル】入力シート!B22)</f>
        <v>え</v>
      </c>
      <c r="D22" s="149"/>
      <c r="E22" s="149"/>
      <c r="F22" s="57" t="str">
        <f>IF(【サンプル】入力シート!C22="","",【サンプル】入力シート!C22)</f>
        <v/>
      </c>
      <c r="G22" s="150">
        <f>IF(【サンプル】入力シート!D22="","",【サンプル】入力シート!D22)</f>
        <v>44930</v>
      </c>
      <c r="H22" s="150"/>
      <c r="I22" s="149" t="str">
        <f>IF(【サンプル】入力シート!F22="","",【サンプル】入力シート!F22)</f>
        <v>D</v>
      </c>
      <c r="J22" s="149"/>
      <c r="K22" s="151" t="str">
        <f>IF(【サンプル】入力シート!H22="","",【サンプル】入力シート!H22)</f>
        <v>近江八幡市安土町</v>
      </c>
      <c r="L22" s="151"/>
      <c r="M22" s="151"/>
      <c r="N22" s="151"/>
      <c r="O22" s="152"/>
      <c r="Q22" s="139"/>
    </row>
    <row r="23" spans="2:17" ht="28.15" customHeight="1" x14ac:dyDescent="0.15">
      <c r="B23" s="56" t="str">
        <f>【サンプル】入力シート!A23</f>
        <v>1 投手</v>
      </c>
      <c r="C23" s="149" t="str">
        <f>IF(【サンプル】入力シート!B23="","",【サンプル】入力シート!B23)</f>
        <v>お</v>
      </c>
      <c r="D23" s="149"/>
      <c r="E23" s="149"/>
      <c r="F23" s="57">
        <f>IF(【サンプル】入力シート!C23="","",【サンプル】入力シート!C23)</f>
        <v>1</v>
      </c>
      <c r="G23" s="150">
        <f>IF(【サンプル】入力シート!D23="","",【サンプル】入力シート!D23)</f>
        <v>44931</v>
      </c>
      <c r="H23" s="150"/>
      <c r="I23" s="149" t="str">
        <f>IF(【サンプル】入力シート!F23="","",【サンプル】入力シート!F23)</f>
        <v>E</v>
      </c>
      <c r="J23" s="149"/>
      <c r="K23" s="151" t="str">
        <f>IF(【サンプル】入力シート!H23="","",【サンプル】入力シート!H23)</f>
        <v>草津市上笠</v>
      </c>
      <c r="L23" s="151"/>
      <c r="M23" s="151"/>
      <c r="N23" s="151"/>
      <c r="O23" s="152"/>
      <c r="Q23" s="139"/>
    </row>
    <row r="24" spans="2:17" ht="28.15" customHeight="1" x14ac:dyDescent="0.15">
      <c r="B24" s="56" t="str">
        <f>【サンプル】入力シート!A24</f>
        <v>2 捕手</v>
      </c>
      <c r="C24" s="149" t="str">
        <f>IF(【サンプル】入力シート!B24="","",【サンプル】入力シート!B24)</f>
        <v>か</v>
      </c>
      <c r="D24" s="149"/>
      <c r="E24" s="149"/>
      <c r="F24" s="57">
        <f>IF(【サンプル】入力シート!C24="","",【サンプル】入力シート!C24)</f>
        <v>2</v>
      </c>
      <c r="G24" s="150">
        <f>IF(【サンプル】入力シート!D24="","",【サンプル】入力シート!D24)</f>
        <v>44932</v>
      </c>
      <c r="H24" s="150"/>
      <c r="I24" s="149" t="str">
        <f>IF(【サンプル】入力シート!F24="","",【サンプル】入力シート!F24)</f>
        <v>F</v>
      </c>
      <c r="J24" s="149"/>
      <c r="K24" s="151" t="str">
        <f>IF(【サンプル】入力シート!H24="","",【サンプル】入力シート!H24)</f>
        <v>守山市焔魔堂町</v>
      </c>
      <c r="L24" s="151"/>
      <c r="M24" s="151"/>
      <c r="N24" s="151"/>
      <c r="O24" s="152"/>
      <c r="Q24" s="139"/>
    </row>
    <row r="25" spans="2:17" ht="28.15" customHeight="1" x14ac:dyDescent="0.15">
      <c r="B25" s="56" t="str">
        <f>【サンプル】入力シート!A25</f>
        <v>3 一塁</v>
      </c>
      <c r="C25" s="149" t="str">
        <f>IF(【サンプル】入力シート!B25="","",【サンプル】入力シート!B25)</f>
        <v>き</v>
      </c>
      <c r="D25" s="149"/>
      <c r="E25" s="149"/>
      <c r="F25" s="57">
        <f>IF(【サンプル】入力シート!C25="","",【サンプル】入力シート!C25)</f>
        <v>3</v>
      </c>
      <c r="G25" s="150">
        <f>IF(【サンプル】入力シート!D25="","",【サンプル】入力シート!D25)</f>
        <v>44933</v>
      </c>
      <c r="H25" s="150"/>
      <c r="I25" s="149" t="str">
        <f>IF(【サンプル】入力シート!F25="","",【サンプル】入力シート!F25)</f>
        <v>G</v>
      </c>
      <c r="J25" s="149"/>
      <c r="K25" s="151" t="str">
        <f>IF(【サンプル】入力シート!H25="","",【サンプル】入力シート!H25)</f>
        <v>栗東市安養寺</v>
      </c>
      <c r="L25" s="151"/>
      <c r="M25" s="151"/>
      <c r="N25" s="151"/>
      <c r="O25" s="152"/>
      <c r="Q25" s="139"/>
    </row>
    <row r="26" spans="2:17" ht="28.15" customHeight="1" x14ac:dyDescent="0.15">
      <c r="B26" s="56" t="str">
        <f>【サンプル】入力シート!A26</f>
        <v>4 二塁</v>
      </c>
      <c r="C26" s="149" t="str">
        <f>IF(【サンプル】入力シート!B26="","",【サンプル】入力シート!B26)</f>
        <v>く</v>
      </c>
      <c r="D26" s="149"/>
      <c r="E26" s="149"/>
      <c r="F26" s="57">
        <f>IF(【サンプル】入力シート!C26="","",【サンプル】入力シート!C26)</f>
        <v>4</v>
      </c>
      <c r="G26" s="150">
        <f>IF(【サンプル】入力シート!D26="","",【サンプル】入力シート!D26)</f>
        <v>44934</v>
      </c>
      <c r="H26" s="150"/>
      <c r="I26" s="149" t="str">
        <f>IF(【サンプル】入力シート!F26="","",【サンプル】入力シート!F26)</f>
        <v>H</v>
      </c>
      <c r="J26" s="149"/>
      <c r="K26" s="151" t="str">
        <f>IF(【サンプル】入力シート!H26="","",【サンプル】入力シート!H26)</f>
        <v>甲賀市甲賀町</v>
      </c>
      <c r="L26" s="151"/>
      <c r="M26" s="151"/>
      <c r="N26" s="151"/>
      <c r="O26" s="152"/>
      <c r="Q26" s="139"/>
    </row>
    <row r="27" spans="2:17" ht="28.15" customHeight="1" x14ac:dyDescent="0.15">
      <c r="B27" s="56" t="str">
        <f>【サンプル】入力シート!A27</f>
        <v>5 三塁</v>
      </c>
      <c r="C27" s="149" t="str">
        <f>IF(【サンプル】入力シート!B27="","",【サンプル】入力シート!B27)</f>
        <v>け</v>
      </c>
      <c r="D27" s="149"/>
      <c r="E27" s="149"/>
      <c r="F27" s="57">
        <f>IF(【サンプル】入力シート!C27="","",【サンプル】入力シート!C27)</f>
        <v>5</v>
      </c>
      <c r="G27" s="150">
        <f>IF(【サンプル】入力シート!D27="","",【サンプル】入力シート!D27)</f>
        <v>44935</v>
      </c>
      <c r="H27" s="150"/>
      <c r="I27" s="149" t="str">
        <f>IF(【サンプル】入力シート!F27="","",【サンプル】入力シート!F27)</f>
        <v>I</v>
      </c>
      <c r="J27" s="149"/>
      <c r="K27" s="151" t="str">
        <f>IF(【サンプル】入力シート!H27="","",【サンプル】入力シート!H27)</f>
        <v>野洲市野洲</v>
      </c>
      <c r="L27" s="151"/>
      <c r="M27" s="151"/>
      <c r="N27" s="151"/>
      <c r="O27" s="152"/>
    </row>
    <row r="28" spans="2:17" ht="28.15" customHeight="1" x14ac:dyDescent="0.15">
      <c r="B28" s="56" t="str">
        <f>【サンプル】入力シート!A28</f>
        <v>6 遊撃</v>
      </c>
      <c r="C28" s="149" t="str">
        <f>IF(【サンプル】入力シート!B28="","",【サンプル】入力シート!B28)</f>
        <v>こ</v>
      </c>
      <c r="D28" s="149"/>
      <c r="E28" s="149"/>
      <c r="F28" s="57">
        <f>IF(【サンプル】入力シート!C28="","",【サンプル】入力シート!C28)</f>
        <v>6</v>
      </c>
      <c r="G28" s="150">
        <f>IF(【サンプル】入力シート!D28="","",【サンプル】入力シート!D28)</f>
        <v>44936</v>
      </c>
      <c r="H28" s="150"/>
      <c r="I28" s="149" t="str">
        <f>IF(【サンプル】入力シート!F28="","",【サンプル】入力シート!F28)</f>
        <v>J</v>
      </c>
      <c r="J28" s="149"/>
      <c r="K28" s="151" t="str">
        <f>IF(【サンプル】入力シート!H28="","",【サンプル】入力シート!H28)</f>
        <v>湖南市菩提寺</v>
      </c>
      <c r="L28" s="151"/>
      <c r="M28" s="151"/>
      <c r="N28" s="151"/>
      <c r="O28" s="152"/>
    </row>
    <row r="29" spans="2:17" ht="28.15" customHeight="1" x14ac:dyDescent="0.15">
      <c r="B29" s="56" t="str">
        <f>【サンプル】入力シート!A29</f>
        <v>7 左翼</v>
      </c>
      <c r="C29" s="149" t="str">
        <f>IF(【サンプル】入力シート!B29="","",【サンプル】入力シート!B29)</f>
        <v>さ</v>
      </c>
      <c r="D29" s="149"/>
      <c r="E29" s="149"/>
      <c r="F29" s="57">
        <f>IF(【サンプル】入力シート!C29="","",【サンプル】入力シート!C29)</f>
        <v>7</v>
      </c>
      <c r="G29" s="150">
        <f>IF(【サンプル】入力シート!D29="","",【サンプル】入力シート!D29)</f>
        <v>44937</v>
      </c>
      <c r="H29" s="150"/>
      <c r="I29" s="149" t="str">
        <f>IF(【サンプル】入力シート!F29="","",【サンプル】入力シート!F29)</f>
        <v>K</v>
      </c>
      <c r="J29" s="149"/>
      <c r="K29" s="151" t="str">
        <f>IF(【サンプル】入力シート!H29="","",【サンプル】入力シート!H29)</f>
        <v>高島市安曇川町</v>
      </c>
      <c r="L29" s="151"/>
      <c r="M29" s="151"/>
      <c r="N29" s="151"/>
      <c r="O29" s="152"/>
      <c r="Q29" s="139" t="s">
        <v>182</v>
      </c>
    </row>
    <row r="30" spans="2:17" ht="28.15" customHeight="1" x14ac:dyDescent="0.15">
      <c r="B30" s="56" t="str">
        <f>【サンプル】入力シート!A30</f>
        <v>8 中翼</v>
      </c>
      <c r="C30" s="149" t="str">
        <f>IF(【サンプル】入力シート!B30="","",【サンプル】入力シート!B30)</f>
        <v>し</v>
      </c>
      <c r="D30" s="149"/>
      <c r="E30" s="149"/>
      <c r="F30" s="57">
        <f>IF(【サンプル】入力シート!C30="","",【サンプル】入力シート!C30)</f>
        <v>8</v>
      </c>
      <c r="G30" s="150">
        <f>IF(【サンプル】入力シート!D30="","",【サンプル】入力シート!D30)</f>
        <v>44938</v>
      </c>
      <c r="H30" s="150"/>
      <c r="I30" s="149" t="str">
        <f>IF(【サンプル】入力シート!F30="","",【サンプル】入力シート!F30)</f>
        <v>L</v>
      </c>
      <c r="J30" s="149"/>
      <c r="K30" s="151" t="str">
        <f>IF(【サンプル】入力シート!H30="","",【サンプル】入力シート!H30)</f>
        <v>東近江市緑町</v>
      </c>
      <c r="L30" s="151"/>
      <c r="M30" s="151"/>
      <c r="N30" s="151"/>
      <c r="O30" s="152"/>
      <c r="Q30" s="139"/>
    </row>
    <row r="31" spans="2:17" ht="28.15" customHeight="1" x14ac:dyDescent="0.15">
      <c r="B31" s="56" t="str">
        <f>【サンプル】入力シート!A31</f>
        <v>9 右翼</v>
      </c>
      <c r="C31" s="149" t="str">
        <f>IF(【サンプル】入力シート!B31="","",【サンプル】入力シート!B31)</f>
        <v>す</v>
      </c>
      <c r="D31" s="149"/>
      <c r="E31" s="149"/>
      <c r="F31" s="57">
        <f>IF(【サンプル】入力シート!C31="","",【サンプル】入力シート!C31)</f>
        <v>9</v>
      </c>
      <c r="G31" s="150">
        <f>IF(【サンプル】入力シート!D31="","",【サンプル】入力シート!D31)</f>
        <v>44939</v>
      </c>
      <c r="H31" s="150"/>
      <c r="I31" s="149" t="str">
        <f>IF(【サンプル】入力シート!F31="","",【サンプル】入力シート!F31)</f>
        <v>M</v>
      </c>
      <c r="J31" s="149"/>
      <c r="K31" s="151" t="str">
        <f>IF(【サンプル】入力シート!H31="","",【サンプル】入力シート!H31)</f>
        <v>米原市顔戸</v>
      </c>
      <c r="L31" s="151"/>
      <c r="M31" s="151"/>
      <c r="N31" s="151"/>
      <c r="O31" s="152"/>
      <c r="Q31" s="139"/>
    </row>
    <row r="32" spans="2:17" ht="28.15" customHeight="1" x14ac:dyDescent="0.15">
      <c r="B32" s="56" t="str">
        <f>【サンプル】入力シート!A32</f>
        <v>10 補欠</v>
      </c>
      <c r="C32" s="149" t="str">
        <f>IF(【サンプル】入力シート!B32="","",【サンプル】入力シート!B32)</f>
        <v>せ</v>
      </c>
      <c r="D32" s="149"/>
      <c r="E32" s="149"/>
      <c r="F32" s="57">
        <f>IF(【サンプル】入力シート!C32="","",【サンプル】入力シート!C32)</f>
        <v>10</v>
      </c>
      <c r="G32" s="150">
        <f>IF(【サンプル】入力シート!D32="","",【サンプル】入力シート!D32)</f>
        <v>44940</v>
      </c>
      <c r="H32" s="150"/>
      <c r="I32" s="149" t="str">
        <f>IF(【サンプル】入力シート!F32="","",【サンプル】入力シート!F32)</f>
        <v>N</v>
      </c>
      <c r="J32" s="149"/>
      <c r="K32" s="151" t="str">
        <f>IF(【サンプル】入力シート!H32="","",【サンプル】入力シート!H32)</f>
        <v>蒲生郡竜王町</v>
      </c>
      <c r="L32" s="151"/>
      <c r="M32" s="151"/>
      <c r="N32" s="151"/>
      <c r="O32" s="152"/>
      <c r="Q32" s="139"/>
    </row>
    <row r="33" spans="2:17" ht="28.15" customHeight="1" x14ac:dyDescent="0.15">
      <c r="B33" s="56" t="str">
        <f>【サンプル】入力シート!A33</f>
        <v>11 補欠</v>
      </c>
      <c r="C33" s="149" t="str">
        <f>IF(【サンプル】入力シート!B33="","",【サンプル】入力シート!B33)</f>
        <v>そ</v>
      </c>
      <c r="D33" s="149"/>
      <c r="E33" s="149"/>
      <c r="F33" s="57">
        <f>IF(【サンプル】入力シート!C33="","",【サンプル】入力シート!C33)</f>
        <v>11</v>
      </c>
      <c r="G33" s="150">
        <f>IF(【サンプル】入力シート!D33="","",【サンプル】入力シート!D33)</f>
        <v>44941</v>
      </c>
      <c r="H33" s="150"/>
      <c r="I33" s="149" t="str">
        <f>IF(【サンプル】入力シート!F33="","",【サンプル】入力シート!F33)</f>
        <v>O</v>
      </c>
      <c r="J33" s="149"/>
      <c r="K33" s="151" t="str">
        <f>IF(【サンプル】入力シート!H33="","",【サンプル】入力シート!H33)</f>
        <v>愛知郡愛荘町</v>
      </c>
      <c r="L33" s="151"/>
      <c r="M33" s="151"/>
      <c r="N33" s="151"/>
      <c r="O33" s="152"/>
      <c r="Q33" s="139"/>
    </row>
    <row r="34" spans="2:17" ht="28.15" customHeight="1" x14ac:dyDescent="0.15">
      <c r="B34" s="56" t="str">
        <f>【サンプル】入力シート!A34</f>
        <v>12 補欠</v>
      </c>
      <c r="C34" s="149" t="str">
        <f>IF(【サンプル】入力シート!B34="","",【サンプル】入力シート!B34)</f>
        <v>た</v>
      </c>
      <c r="D34" s="149"/>
      <c r="E34" s="149"/>
      <c r="F34" s="57">
        <f>IF(【サンプル】入力シート!C34="","",【サンプル】入力シート!C34)</f>
        <v>12</v>
      </c>
      <c r="G34" s="150">
        <f>IF(【サンプル】入力シート!D34="","",【サンプル】入力シート!D34)</f>
        <v>44942</v>
      </c>
      <c r="H34" s="150"/>
      <c r="I34" s="149" t="str">
        <f>IF(【サンプル】入力シート!F34="","",【サンプル】入力シート!F34)</f>
        <v>P</v>
      </c>
      <c r="J34" s="149"/>
      <c r="K34" s="151" t="str">
        <f>IF(【サンプル】入力シート!H34="","",【サンプル】入力シート!H34)</f>
        <v>犬上郡多賀町</v>
      </c>
      <c r="L34" s="151"/>
      <c r="M34" s="151"/>
      <c r="N34" s="151"/>
      <c r="O34" s="152"/>
      <c r="Q34" s="139"/>
    </row>
    <row r="35" spans="2:17" ht="28.15" customHeight="1" x14ac:dyDescent="0.15">
      <c r="B35" s="56" t="str">
        <f>【サンプル】入力シート!A35</f>
        <v>13 補欠</v>
      </c>
      <c r="C35" s="149" t="str">
        <f>IF(【サンプル】入力シート!B35="","",【サンプル】入力シート!B35)</f>
        <v>ち</v>
      </c>
      <c r="D35" s="149"/>
      <c r="E35" s="149"/>
      <c r="F35" s="57">
        <f>IF(【サンプル】入力シート!C35="","",【サンプル】入力シート!C35)</f>
        <v>13</v>
      </c>
      <c r="G35" s="150">
        <f>IF(【サンプル】入力シート!D35="","",【サンプル】入力シート!D35)</f>
        <v>44943</v>
      </c>
      <c r="H35" s="150"/>
      <c r="I35" s="149" t="str">
        <f>IF(【サンプル】入力シート!F35="","",【サンプル】入力シート!F35)</f>
        <v>Q</v>
      </c>
      <c r="J35" s="149"/>
      <c r="K35" s="151" t="str">
        <f>IF(【サンプル】入力シート!H35="","",【サンプル】入力シート!H35)</f>
        <v>野洲市野洲</v>
      </c>
      <c r="L35" s="151"/>
      <c r="M35" s="151"/>
      <c r="N35" s="151"/>
      <c r="O35" s="152"/>
      <c r="Q35" s="139"/>
    </row>
    <row r="36" spans="2:17" ht="28.15" customHeight="1" x14ac:dyDescent="0.15">
      <c r="B36" s="56" t="str">
        <f>【サンプル】入力シート!A36</f>
        <v>14 補欠</v>
      </c>
      <c r="C36" s="149" t="str">
        <f>IF(【サンプル】入力シート!B36="","",【サンプル】入力シート!B36)</f>
        <v>つ</v>
      </c>
      <c r="D36" s="149"/>
      <c r="E36" s="149"/>
      <c r="F36" s="57">
        <f>IF(【サンプル】入力シート!C36="","",【サンプル】入力シート!C36)</f>
        <v>14</v>
      </c>
      <c r="G36" s="150">
        <f>IF(【サンプル】入力シート!D36="","",【サンプル】入力シート!D36)</f>
        <v>44944</v>
      </c>
      <c r="H36" s="150"/>
      <c r="I36" s="149" t="str">
        <f>IF(【サンプル】入力シート!F36="","",【サンプル】入力シート!F36)</f>
        <v>R</v>
      </c>
      <c r="J36" s="149"/>
      <c r="K36" s="151" t="str">
        <f>IF(【サンプル】入力シート!H36="","",【サンプル】入力シート!H36)</f>
        <v>大津市逢坂</v>
      </c>
      <c r="L36" s="151"/>
      <c r="M36" s="151"/>
      <c r="N36" s="151"/>
      <c r="O36" s="152"/>
      <c r="Q36" s="139"/>
    </row>
    <row r="37" spans="2:17" ht="28.15" customHeight="1" x14ac:dyDescent="0.15">
      <c r="B37" s="56" t="str">
        <f>【サンプル】入力シート!A37</f>
        <v>15 補欠</v>
      </c>
      <c r="C37" s="149" t="str">
        <f>IF(【サンプル】入力シート!B37="","",【サンプル】入力シート!B37)</f>
        <v>て</v>
      </c>
      <c r="D37" s="149"/>
      <c r="E37" s="149"/>
      <c r="F37" s="57">
        <f>IF(【サンプル】入力シート!C37="","",【サンプル】入力シート!C37)</f>
        <v>15</v>
      </c>
      <c r="G37" s="150">
        <f>IF(【サンプル】入力シート!D37="","",【サンプル】入力シート!D37)</f>
        <v>44945</v>
      </c>
      <c r="H37" s="150"/>
      <c r="I37" s="149" t="str">
        <f>IF(【サンプル】入力シート!F37="","",【サンプル】入力シート!F37)</f>
        <v>S</v>
      </c>
      <c r="J37" s="149"/>
      <c r="K37" s="151" t="str">
        <f>IF(【サンプル】入力シート!H37="","",【サンプル】入力シート!H37)</f>
        <v>彦根市芹川町</v>
      </c>
      <c r="L37" s="151"/>
      <c r="M37" s="151"/>
      <c r="N37" s="151"/>
      <c r="O37" s="152"/>
    </row>
    <row r="38" spans="2:17" ht="28.15" customHeight="1" x14ac:dyDescent="0.15">
      <c r="B38" s="56" t="str">
        <f>【サンプル】入力シート!A38</f>
        <v>16 補欠</v>
      </c>
      <c r="C38" s="149" t="str">
        <f>IF(【サンプル】入力シート!B38="","",【サンプル】入力シート!B38)</f>
        <v>と</v>
      </c>
      <c r="D38" s="149"/>
      <c r="E38" s="149"/>
      <c r="F38" s="57">
        <f>IF(【サンプル】入力シート!C38="","",【サンプル】入力シート!C38)</f>
        <v>16</v>
      </c>
      <c r="G38" s="150">
        <f>IF(【サンプル】入力シート!D38="","",【サンプル】入力シート!D38)</f>
        <v>44946</v>
      </c>
      <c r="H38" s="150"/>
      <c r="I38" s="149" t="str">
        <f>IF(【サンプル】入力シート!F38="","",【サンプル】入力シート!F38)</f>
        <v>T</v>
      </c>
      <c r="J38" s="149"/>
      <c r="K38" s="151" t="str">
        <f>IF(【サンプル】入力シート!H38="","",【サンプル】入力シート!H38)</f>
        <v>長浜市鐘紡町</v>
      </c>
      <c r="L38" s="151"/>
      <c r="M38" s="151"/>
      <c r="N38" s="151"/>
      <c r="O38" s="152"/>
      <c r="Q38" s="139" t="s">
        <v>182</v>
      </c>
    </row>
    <row r="39" spans="2:17" ht="28.15" customHeight="1" x14ac:dyDescent="0.15">
      <c r="B39" s="59" t="str">
        <f>【サンプル】入力シート!A39</f>
        <v>17 補欠</v>
      </c>
      <c r="C39" s="161" t="str">
        <f>IF(【サンプル】入力シート!B39="","",【サンプル】入力シート!B39)</f>
        <v>な</v>
      </c>
      <c r="D39" s="161"/>
      <c r="E39" s="161"/>
      <c r="F39" s="60">
        <f>IF(【サンプル】入力シート!C39="","",【サンプル】入力シート!C39)</f>
        <v>17</v>
      </c>
      <c r="G39" s="162">
        <f>IF(【サンプル】入力シート!D39="","",【サンプル】入力シート!D39)</f>
        <v>44947</v>
      </c>
      <c r="H39" s="162"/>
      <c r="I39" s="161" t="str">
        <f>IF(【サンプル】入力シート!F39="","",【サンプル】入力シート!F39)</f>
        <v>U</v>
      </c>
      <c r="J39" s="161"/>
      <c r="K39" s="163" t="str">
        <f>IF(【サンプル】入力シート!H39="","",【サンプル】入力シート!H39)</f>
        <v>近江八幡市鷹飼町</v>
      </c>
      <c r="L39" s="163"/>
      <c r="M39" s="163"/>
      <c r="N39" s="163"/>
      <c r="O39" s="164"/>
      <c r="Q39" s="139"/>
    </row>
    <row r="40" spans="2:17" ht="28.15" customHeight="1" x14ac:dyDescent="0.15">
      <c r="B40" s="85"/>
      <c r="C40" s="195"/>
      <c r="D40" s="195"/>
      <c r="E40" s="195"/>
      <c r="F40" s="86"/>
      <c r="G40" s="196"/>
      <c r="H40" s="196"/>
      <c r="I40" s="195"/>
      <c r="J40" s="195"/>
      <c r="K40" s="197"/>
      <c r="L40" s="197"/>
      <c r="M40" s="197"/>
      <c r="N40" s="197"/>
      <c r="O40" s="198"/>
      <c r="Q40" s="139"/>
    </row>
    <row r="41" spans="2:17" ht="28.15" customHeight="1" x14ac:dyDescent="0.15">
      <c r="B41" s="56"/>
      <c r="C41" s="149"/>
      <c r="D41" s="149"/>
      <c r="E41" s="149"/>
      <c r="F41" s="57"/>
      <c r="G41" s="150"/>
      <c r="H41" s="150"/>
      <c r="I41" s="149"/>
      <c r="J41" s="149"/>
      <c r="K41" s="151"/>
      <c r="L41" s="151"/>
      <c r="M41" s="151"/>
      <c r="N41" s="151"/>
      <c r="O41" s="152"/>
      <c r="Q41" s="139"/>
    </row>
    <row r="42" spans="2:17" ht="28.15" customHeight="1" x14ac:dyDescent="0.15">
      <c r="B42" s="56"/>
      <c r="C42" s="149"/>
      <c r="D42" s="149"/>
      <c r="E42" s="149"/>
      <c r="F42" s="57"/>
      <c r="G42" s="150"/>
      <c r="H42" s="150"/>
      <c r="I42" s="149"/>
      <c r="J42" s="149"/>
      <c r="K42" s="151"/>
      <c r="L42" s="151"/>
      <c r="M42" s="151"/>
      <c r="N42" s="151"/>
      <c r="O42" s="152"/>
      <c r="Q42" s="139"/>
    </row>
    <row r="43" spans="2:17" ht="28.15" customHeight="1" x14ac:dyDescent="0.15">
      <c r="B43" s="56"/>
      <c r="C43" s="149"/>
      <c r="D43" s="149"/>
      <c r="E43" s="149"/>
      <c r="F43" s="57"/>
      <c r="G43" s="150"/>
      <c r="H43" s="150"/>
      <c r="I43" s="149"/>
      <c r="J43" s="149"/>
      <c r="K43" s="151"/>
      <c r="L43" s="151"/>
      <c r="M43" s="151"/>
      <c r="N43" s="151"/>
      <c r="O43" s="152"/>
      <c r="Q43" s="139"/>
    </row>
    <row r="44" spans="2:17" ht="28.15" customHeight="1" x14ac:dyDescent="0.15">
      <c r="B44" s="56"/>
      <c r="C44" s="149"/>
      <c r="D44" s="149"/>
      <c r="E44" s="149"/>
      <c r="F44" s="57"/>
      <c r="G44" s="150"/>
      <c r="H44" s="150"/>
      <c r="I44" s="149"/>
      <c r="J44" s="149"/>
      <c r="K44" s="151"/>
      <c r="L44" s="151"/>
      <c r="M44" s="151"/>
      <c r="N44" s="151"/>
      <c r="O44" s="152"/>
      <c r="Q44" s="139"/>
    </row>
    <row r="45" spans="2:17" ht="28.15" customHeight="1" x14ac:dyDescent="0.15">
      <c r="B45" s="56"/>
      <c r="C45" s="149"/>
      <c r="D45" s="149"/>
      <c r="E45" s="149"/>
      <c r="F45" s="57"/>
      <c r="G45" s="150"/>
      <c r="H45" s="150"/>
      <c r="I45" s="149"/>
      <c r="J45" s="149"/>
      <c r="K45" s="151"/>
      <c r="L45" s="151"/>
      <c r="M45" s="151"/>
      <c r="N45" s="151"/>
      <c r="O45" s="152"/>
      <c r="Q45" s="139"/>
    </row>
    <row r="46" spans="2:17" ht="28.15" customHeight="1" x14ac:dyDescent="0.15">
      <c r="B46" s="56"/>
      <c r="C46" s="149"/>
      <c r="D46" s="149"/>
      <c r="E46" s="149"/>
      <c r="F46" s="57"/>
      <c r="G46" s="150"/>
      <c r="H46" s="150"/>
      <c r="I46" s="149"/>
      <c r="J46" s="149"/>
      <c r="K46" s="151"/>
      <c r="L46" s="151"/>
      <c r="M46" s="151"/>
      <c r="N46" s="151"/>
      <c r="O46" s="152"/>
      <c r="Q46" s="139"/>
    </row>
    <row r="47" spans="2:17" ht="28.15" customHeight="1" x14ac:dyDescent="0.15">
      <c r="B47" s="56"/>
      <c r="C47" s="149"/>
      <c r="D47" s="149"/>
      <c r="E47" s="149"/>
      <c r="F47" s="57"/>
      <c r="G47" s="150"/>
      <c r="H47" s="150"/>
      <c r="I47" s="149"/>
      <c r="J47" s="149"/>
      <c r="K47" s="151"/>
      <c r="L47" s="151"/>
      <c r="M47" s="151"/>
      <c r="N47" s="151"/>
      <c r="O47" s="152"/>
      <c r="Q47" s="139"/>
    </row>
    <row r="48" spans="2:17" ht="28.15" customHeight="1" x14ac:dyDescent="0.15">
      <c r="B48" s="59"/>
      <c r="C48" s="161"/>
      <c r="D48" s="161"/>
      <c r="E48" s="161"/>
      <c r="F48" s="60"/>
      <c r="G48" s="162"/>
      <c r="H48" s="162"/>
      <c r="I48" s="161"/>
      <c r="J48" s="161"/>
      <c r="K48" s="163"/>
      <c r="L48" s="163"/>
      <c r="M48" s="163"/>
      <c r="N48" s="163"/>
      <c r="O48" s="164"/>
      <c r="Q48" s="139"/>
    </row>
    <row r="49" spans="1:17" ht="37.9" customHeight="1" x14ac:dyDescent="0.15">
      <c r="A49" s="75" t="s">
        <v>183</v>
      </c>
      <c r="B49" s="75"/>
      <c r="C49" s="75"/>
      <c r="D49" s="75"/>
      <c r="E49" s="75"/>
      <c r="F49" s="75"/>
      <c r="H49" s="75"/>
      <c r="I49" s="75"/>
      <c r="J49" s="75"/>
      <c r="K49" s="75" t="s">
        <v>183</v>
      </c>
      <c r="L49" s="75"/>
      <c r="M49" s="75"/>
      <c r="N49" s="75"/>
      <c r="O49" s="75"/>
      <c r="P49" s="75"/>
    </row>
    <row r="50" spans="1:17" ht="28.15" customHeight="1" x14ac:dyDescent="0.15">
      <c r="B50" s="82"/>
      <c r="C50" s="82"/>
      <c r="D50" s="82"/>
      <c r="E50" s="82"/>
      <c r="F50" s="82"/>
      <c r="G50" s="83"/>
      <c r="H50" s="83"/>
      <c r="I50" s="82"/>
      <c r="J50" s="82"/>
      <c r="K50" s="84"/>
      <c r="L50" s="84"/>
      <c r="M50" s="84"/>
      <c r="N50" s="84"/>
      <c r="O50" s="84"/>
      <c r="Q50" s="87"/>
    </row>
    <row r="51" spans="1:17" ht="28.15" customHeight="1" x14ac:dyDescent="0.15">
      <c r="B51" s="82"/>
      <c r="C51" s="82"/>
      <c r="D51" s="82"/>
      <c r="E51" s="82"/>
      <c r="F51" s="82"/>
      <c r="G51" s="83"/>
      <c r="H51" s="83"/>
      <c r="I51" s="82"/>
      <c r="J51" s="82"/>
      <c r="K51" s="84"/>
      <c r="L51" s="84"/>
      <c r="M51" s="84"/>
      <c r="N51" s="84"/>
      <c r="O51" s="84"/>
      <c r="Q51" s="87"/>
    </row>
    <row r="52" spans="1:17" ht="28.15" customHeight="1" x14ac:dyDescent="0.15">
      <c r="B52" s="82"/>
      <c r="C52" s="82"/>
      <c r="D52" s="82"/>
      <c r="E52" s="82"/>
      <c r="F52" s="82"/>
      <c r="G52" s="83"/>
      <c r="H52" s="83"/>
      <c r="I52" s="82"/>
      <c r="J52" s="82"/>
      <c r="K52" s="84"/>
      <c r="L52" s="84"/>
      <c r="M52" s="84"/>
      <c r="N52" s="84"/>
      <c r="O52" s="84"/>
      <c r="Q52" s="87"/>
    </row>
    <row r="53" spans="1:17" ht="28.15" customHeight="1" x14ac:dyDescent="0.15">
      <c r="B53" s="82"/>
      <c r="C53" s="82"/>
      <c r="D53" s="82"/>
      <c r="E53" s="82"/>
      <c r="F53" s="82"/>
      <c r="G53" s="83"/>
      <c r="H53" s="83"/>
      <c r="I53" s="82"/>
      <c r="J53" s="82"/>
      <c r="K53" s="84"/>
      <c r="L53" s="84"/>
      <c r="M53" s="84"/>
      <c r="N53" s="84"/>
      <c r="O53" s="84"/>
      <c r="Q53" s="87"/>
    </row>
    <row r="54" spans="1:17" ht="28.15" customHeight="1" x14ac:dyDescent="0.15">
      <c r="B54" s="82"/>
      <c r="C54" s="82"/>
      <c r="D54" s="82"/>
      <c r="E54" s="82"/>
      <c r="F54" s="82"/>
      <c r="G54" s="83"/>
      <c r="H54" s="83"/>
      <c r="I54" s="82"/>
      <c r="J54" s="82"/>
      <c r="K54" s="84"/>
      <c r="L54" s="84"/>
      <c r="M54" s="84"/>
      <c r="N54" s="84"/>
      <c r="O54" s="84"/>
      <c r="Q54" s="87"/>
    </row>
    <row r="55" spans="1:17" x14ac:dyDescent="0.15">
      <c r="Q55" s="87"/>
    </row>
    <row r="56" spans="1:17" x14ac:dyDescent="0.15">
      <c r="Q56" s="87"/>
    </row>
    <row r="57" spans="1:17" x14ac:dyDescent="0.15">
      <c r="Q57" s="87"/>
    </row>
  </sheetData>
  <sheetProtection algorithmName="SHA-512" hashValue="Uq6xcBBmNWXE84y94u/jBtgFuqw4e+iQbQOJbnyCjF7IJ/T2lVdGnm7QcuUHNFmFkB1WPtKaMbyqwj19HphcLg==" saltValue="nZ1sIXwQhC1iiQR2+Crm6w==" spinCount="100000" sheet="1" formatCells="0" selectLockedCells="1"/>
  <mergeCells count="146">
    <mergeCell ref="Q2:Q14"/>
    <mergeCell ref="Q19:Q26"/>
    <mergeCell ref="Q38:Q48"/>
    <mergeCell ref="C41:E41"/>
    <mergeCell ref="G41:H41"/>
    <mergeCell ref="I41:J41"/>
    <mergeCell ref="K41:O41"/>
    <mergeCell ref="C42:E42"/>
    <mergeCell ref="G42:H42"/>
    <mergeCell ref="I42:J42"/>
    <mergeCell ref="K42:O42"/>
    <mergeCell ref="C43:E43"/>
    <mergeCell ref="G43:H43"/>
    <mergeCell ref="I43:J43"/>
    <mergeCell ref="K43:O43"/>
    <mergeCell ref="Q29:Q36"/>
    <mergeCell ref="C46:E46"/>
    <mergeCell ref="G46:H46"/>
    <mergeCell ref="I46:J46"/>
    <mergeCell ref="K46:O46"/>
    <mergeCell ref="C47:E47"/>
    <mergeCell ref="G47:H47"/>
    <mergeCell ref="I47:J47"/>
    <mergeCell ref="K47:O47"/>
    <mergeCell ref="C48:E48"/>
    <mergeCell ref="G48:H48"/>
    <mergeCell ref="I48:J48"/>
    <mergeCell ref="K48:O48"/>
    <mergeCell ref="C40:E40"/>
    <mergeCell ref="G40:H40"/>
    <mergeCell ref="I40:J40"/>
    <mergeCell ref="K40:O40"/>
    <mergeCell ref="C44:E44"/>
    <mergeCell ref="G44:H44"/>
    <mergeCell ref="I44:J44"/>
    <mergeCell ref="K44:O44"/>
    <mergeCell ref="C45:E45"/>
    <mergeCell ref="G45:H45"/>
    <mergeCell ref="I45:J45"/>
    <mergeCell ref="K45:O45"/>
    <mergeCell ref="C35:E35"/>
    <mergeCell ref="G35:H35"/>
    <mergeCell ref="I35:J35"/>
    <mergeCell ref="K35:O35"/>
    <mergeCell ref="C36:E36"/>
    <mergeCell ref="G36:H36"/>
    <mergeCell ref="I36:J36"/>
    <mergeCell ref="K36:O36"/>
    <mergeCell ref="C33:E33"/>
    <mergeCell ref="G33:H33"/>
    <mergeCell ref="C39:E39"/>
    <mergeCell ref="G39:H39"/>
    <mergeCell ref="I39:J39"/>
    <mergeCell ref="K39:O39"/>
    <mergeCell ref="C37:E37"/>
    <mergeCell ref="G37:H37"/>
    <mergeCell ref="I37:J37"/>
    <mergeCell ref="K37:O37"/>
    <mergeCell ref="C38:E38"/>
    <mergeCell ref="G38:H38"/>
    <mergeCell ref="I38:J38"/>
    <mergeCell ref="K38:O38"/>
    <mergeCell ref="I33:J33"/>
    <mergeCell ref="K33:O33"/>
    <mergeCell ref="C34:E34"/>
    <mergeCell ref="G34:H34"/>
    <mergeCell ref="I34:J34"/>
    <mergeCell ref="K34:O34"/>
    <mergeCell ref="C31:E31"/>
    <mergeCell ref="G31:H31"/>
    <mergeCell ref="I31:J31"/>
    <mergeCell ref="K31:O31"/>
    <mergeCell ref="C32:E32"/>
    <mergeCell ref="G32:H32"/>
    <mergeCell ref="I32:J32"/>
    <mergeCell ref="K32:O32"/>
    <mergeCell ref="C29:E29"/>
    <mergeCell ref="G29:H29"/>
    <mergeCell ref="I29:J29"/>
    <mergeCell ref="K29:O29"/>
    <mergeCell ref="C30:E30"/>
    <mergeCell ref="G30:H30"/>
    <mergeCell ref="I30:J30"/>
    <mergeCell ref="K30:O30"/>
    <mergeCell ref="C27:E27"/>
    <mergeCell ref="G27:H27"/>
    <mergeCell ref="I27:J27"/>
    <mergeCell ref="K27:O27"/>
    <mergeCell ref="C28:E28"/>
    <mergeCell ref="G28:H28"/>
    <mergeCell ref="I28:J28"/>
    <mergeCell ref="K28:O28"/>
    <mergeCell ref="C25:E25"/>
    <mergeCell ref="G25:H25"/>
    <mergeCell ref="I25:J25"/>
    <mergeCell ref="K25:O25"/>
    <mergeCell ref="C26:E26"/>
    <mergeCell ref="G26:H26"/>
    <mergeCell ref="I26:J26"/>
    <mergeCell ref="K26:O26"/>
    <mergeCell ref="C23:E23"/>
    <mergeCell ref="G23:H23"/>
    <mergeCell ref="I23:J23"/>
    <mergeCell ref="K23:O23"/>
    <mergeCell ref="C24:E24"/>
    <mergeCell ref="G24:H24"/>
    <mergeCell ref="I24:J24"/>
    <mergeCell ref="K24:O24"/>
    <mergeCell ref="C21:E21"/>
    <mergeCell ref="G21:H21"/>
    <mergeCell ref="I21:J21"/>
    <mergeCell ref="K21:O21"/>
    <mergeCell ref="C22:E22"/>
    <mergeCell ref="G22:H22"/>
    <mergeCell ref="I22:J22"/>
    <mergeCell ref="K22:O22"/>
    <mergeCell ref="C19:E19"/>
    <mergeCell ref="G19:H19"/>
    <mergeCell ref="I19:J19"/>
    <mergeCell ref="K19:O19"/>
    <mergeCell ref="C20:E20"/>
    <mergeCell ref="G20:H20"/>
    <mergeCell ref="I20:J20"/>
    <mergeCell ref="K20:O20"/>
    <mergeCell ref="A3:P3"/>
    <mergeCell ref="B10:C10"/>
    <mergeCell ref="D10:E10"/>
    <mergeCell ref="F10:H10"/>
    <mergeCell ref="I10:J10"/>
    <mergeCell ref="K10:O10"/>
    <mergeCell ref="A6:P6"/>
    <mergeCell ref="B8:O8"/>
    <mergeCell ref="C18:E18"/>
    <mergeCell ref="G18:H18"/>
    <mergeCell ref="I18:J18"/>
    <mergeCell ref="K18:O18"/>
    <mergeCell ref="B11:C11"/>
    <mergeCell ref="D11:H11"/>
    <mergeCell ref="I11:I13"/>
    <mergeCell ref="J11:L11"/>
    <mergeCell ref="B12:C13"/>
    <mergeCell ref="E12:H12"/>
    <mergeCell ref="J12:O13"/>
    <mergeCell ref="E13:H13"/>
    <mergeCell ref="B7:O7"/>
    <mergeCell ref="B9:O9"/>
  </mergeCells>
  <phoneticPr fontId="39"/>
  <printOptions horizontalCentered="1" verticalCentered="1"/>
  <pageMargins left="0" right="0" top="0" bottom="0" header="0.31496062992125984" footer="0.31496062992125984"/>
  <pageSetup paperSize="9" scale="71" orientation="portrait" horizontalDpi="4294967293"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使用について</vt:lpstr>
      <vt:lpstr>①入力シート</vt:lpstr>
      <vt:lpstr>②参加申込書（印刷専用）</vt:lpstr>
      <vt:lpstr>③選手変更届（印刷専用）</vt:lpstr>
      <vt:lpstr>④大会PGM掲載用 (開催地事務局使用)</vt:lpstr>
      <vt:lpstr>【サンプル】入力シート</vt:lpstr>
      <vt:lpstr>【サンプル】参加申込書（印刷専用）</vt:lpstr>
      <vt:lpstr>【サンプル】DB</vt:lpstr>
      <vt:lpstr>【サンプル】選手変更届（印刷専用）</vt:lpstr>
      <vt:lpstr>【サンプル】大会PGM掲載用 (開催地事務局使用)</vt:lpstr>
      <vt:lpstr>修正前　大会参加申込み書</vt:lpstr>
      <vt:lpstr>修正前　プログラム掲載用参加申込み書</vt:lpstr>
      <vt:lpstr>'【サンプル】参加申込書（印刷専用）'!Print_Area</vt:lpstr>
      <vt:lpstr>'【サンプル】選手変更届（印刷専用）'!Print_Area</vt:lpstr>
      <vt:lpstr>'②参加申込書（印刷専用）'!Print_Area</vt:lpstr>
      <vt:lpstr>'③選手変更届（印刷専用）'!Print_Area</vt:lpstr>
      <vt:lpstr>'修正前　大会参加申込み書'!Print_Area</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tkwnt02</dc:creator>
  <cp:keywords/>
  <dc:description/>
  <cp:lastModifiedBy>L-21-67</cp:lastModifiedBy>
  <cp:revision/>
  <cp:lastPrinted>2023-04-27T10:16:46Z</cp:lastPrinted>
  <dcterms:created xsi:type="dcterms:W3CDTF">2003-03-08T03:56:38Z</dcterms:created>
  <dcterms:modified xsi:type="dcterms:W3CDTF">2023-04-28T02:51:59Z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