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2.20\share\04_競技力向上\00_国民体育大会\令和７年度\★第79回（第80回冬季)本国体申込書類\"/>
    </mc:Choice>
  </mc:AlternateContent>
  <xr:revisionPtr revIDLastSave="0" documentId="13_ncr:1_{A9412695-29DD-4799-B057-B510C2AFB720}" xr6:coauthVersionLast="47" xr6:coauthVersionMax="47" xr10:uidLastSave="{00000000-0000-0000-0000-000000000000}"/>
  <bookViews>
    <workbookView xWindow="-23148" yWindow="60" windowWidth="23256" windowHeight="12576" xr2:uid="{309B0790-D107-4823-B049-EA44ACEE625C}"/>
  </bookViews>
  <sheets>
    <sheet name="⑩ユニフォーム申込書" sheetId="1" r:id="rId1"/>
    <sheet name="代金振込確認書" sheetId="2" r:id="rId2"/>
  </sheets>
  <definedNames>
    <definedName name="_xlnm.Print_Area" localSheetId="0">⑩ユニフォーム申込書!$A$1:$O$76</definedName>
    <definedName name="_xlnm.Print_Area" localSheetId="1">代金振込確認書!$A$1:$K$33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I9" i="2"/>
  <c r="C9" i="2"/>
  <c r="B16" i="1"/>
  <c r="B6" i="2" s="1"/>
  <c r="D6" i="2" s="1"/>
  <c r="C25" i="1"/>
  <c r="C19" i="1"/>
  <c r="I19" i="1"/>
  <c r="B23" i="1" l="1"/>
  <c r="B14" i="2" s="1"/>
  <c r="D14" i="2" s="1"/>
  <c r="B24" i="1"/>
  <c r="B15" i="2" s="1"/>
  <c r="D15" i="2" s="1"/>
  <c r="B22" i="1"/>
  <c r="B13" i="2" s="1"/>
  <c r="D13" i="2" s="1"/>
  <c r="B17" i="1"/>
  <c r="B7" i="2" s="1"/>
  <c r="D7" i="2" s="1"/>
  <c r="B18" i="1"/>
  <c r="B8" i="2" s="1"/>
  <c r="D8" i="2" s="1"/>
  <c r="H17" i="1"/>
  <c r="H7" i="2" s="1"/>
  <c r="J7" i="2" s="1"/>
  <c r="H18" i="1"/>
  <c r="H8" i="2" s="1"/>
  <c r="J8" i="2" s="1"/>
  <c r="H16" i="1"/>
  <c r="H6" i="2" s="1"/>
  <c r="J6" i="2" s="1"/>
  <c r="J9" i="2" s="1"/>
  <c r="K30" i="1"/>
  <c r="K29" i="1"/>
  <c r="Y56" i="1"/>
  <c r="X56" i="1"/>
  <c r="W56" i="1"/>
  <c r="V57" i="1"/>
  <c r="V58" i="1"/>
  <c r="V59" i="1"/>
  <c r="V60" i="1"/>
  <c r="V61" i="1"/>
  <c r="V62" i="1"/>
  <c r="V63" i="1"/>
  <c r="V56" i="1"/>
  <c r="U57" i="1"/>
  <c r="C30" i="1" s="1"/>
  <c r="U58" i="1"/>
  <c r="D30" i="1" s="1"/>
  <c r="U59" i="1"/>
  <c r="E30" i="1" s="1"/>
  <c r="U60" i="1"/>
  <c r="U61" i="1"/>
  <c r="G30" i="1" s="1"/>
  <c r="U62" i="1"/>
  <c r="U63" i="1"/>
  <c r="U56" i="1"/>
  <c r="T57" i="1"/>
  <c r="T58" i="1"/>
  <c r="T59" i="1"/>
  <c r="T60" i="1"/>
  <c r="T61" i="1"/>
  <c r="T62" i="1"/>
  <c r="T63" i="1"/>
  <c r="T56" i="1"/>
  <c r="S57" i="1"/>
  <c r="C29" i="1" s="1"/>
  <c r="S58" i="1"/>
  <c r="D29" i="1" s="1"/>
  <c r="S59" i="1"/>
  <c r="E29" i="1" s="1"/>
  <c r="S60" i="1"/>
  <c r="S61" i="1"/>
  <c r="G29" i="1" s="1"/>
  <c r="S62" i="1"/>
  <c r="S63" i="1"/>
  <c r="S56" i="1"/>
  <c r="D9" i="2" l="1"/>
  <c r="D16" i="2"/>
  <c r="I29" i="1"/>
  <c r="B30" i="1"/>
  <c r="F30" i="1"/>
  <c r="I30" i="1"/>
  <c r="H30" i="1"/>
  <c r="B29" i="1"/>
  <c r="F29" i="1"/>
  <c r="H29" i="1"/>
  <c r="J31" i="1"/>
  <c r="D24" i="1"/>
  <c r="D23" i="1"/>
  <c r="D22" i="1"/>
  <c r="D25" i="1" l="1"/>
  <c r="D16" i="1"/>
  <c r="D17" i="1"/>
  <c r="D18" i="1"/>
  <c r="L29" i="1"/>
  <c r="J16" i="1" s="1"/>
  <c r="L30" i="1"/>
  <c r="J17" i="1" s="1"/>
  <c r="L31" i="1"/>
  <c r="J18" i="1" s="1"/>
  <c r="D19" i="1" l="1"/>
  <c r="J19" i="1"/>
</calcChain>
</file>

<file path=xl/sharedStrings.xml><?xml version="1.0" encoding="utf-8"?>
<sst xmlns="http://schemas.openxmlformats.org/spreadsheetml/2006/main" count="215" uniqueCount="125">
  <si>
    <t>※ここで知り得た情報を、目的以外で使用しません。　公益財団法人滋賀県スポーツ協会</t>
    <rPh sb="4" eb="5">
      <t>シ</t>
    </rPh>
    <rPh sb="6" eb="7">
      <t>エ</t>
    </rPh>
    <rPh sb="8" eb="10">
      <t>ジョウホウ</t>
    </rPh>
    <rPh sb="12" eb="14">
      <t>モクテキ</t>
    </rPh>
    <rPh sb="14" eb="16">
      <t>イガイ</t>
    </rPh>
    <rPh sb="17" eb="19">
      <t>シヨウ</t>
    </rPh>
    <rPh sb="25" eb="27">
      <t>コウエキ</t>
    </rPh>
    <rPh sb="27" eb="29">
      <t>ザイダン</t>
    </rPh>
    <rPh sb="29" eb="31">
      <t>ホウジン</t>
    </rPh>
    <rPh sb="31" eb="34">
      <t>シガケン</t>
    </rPh>
    <rPh sb="38" eb="40">
      <t>キョウカイ</t>
    </rPh>
    <rPh sb="39" eb="40">
      <t>タイキョウ</t>
    </rPh>
    <phoneticPr fontId="4"/>
  </si>
  <si>
    <t>L</t>
    <phoneticPr fontId="4"/>
  </si>
  <si>
    <t>M</t>
    <phoneticPr fontId="4"/>
  </si>
  <si>
    <t>S</t>
    <phoneticPr fontId="4"/>
  </si>
  <si>
    <t>○</t>
    <phoneticPr fontId="4"/>
  </si>
  <si>
    <t>SS</t>
    <phoneticPr fontId="4"/>
  </si>
  <si>
    <t>サイズ</t>
    <phoneticPr fontId="4"/>
  </si>
  <si>
    <t>キャップ</t>
    <phoneticPr fontId="4"/>
  </si>
  <si>
    <t>パンツ</t>
    <phoneticPr fontId="4"/>
  </si>
  <si>
    <t>ジャケット</t>
    <phoneticPr fontId="4"/>
  </si>
  <si>
    <t>氏　　名</t>
    <rPh sb="0" eb="1">
      <t>シ</t>
    </rPh>
    <rPh sb="3" eb="4">
      <t>メイ</t>
    </rPh>
    <phoneticPr fontId="4"/>
  </si>
  <si>
    <t>エントリーの有無</t>
    <rPh sb="6" eb="8">
      <t>ウム</t>
    </rPh>
    <phoneticPr fontId="4"/>
  </si>
  <si>
    <t>②個人別サイズ確認表</t>
    <rPh sb="1" eb="3">
      <t>コジン</t>
    </rPh>
    <rPh sb="3" eb="4">
      <t>ベツ</t>
    </rPh>
    <rPh sb="7" eb="9">
      <t>カクニン</t>
    </rPh>
    <rPh sb="9" eb="10">
      <t>ヒョウ</t>
    </rPh>
    <phoneticPr fontId="4"/>
  </si>
  <si>
    <t>太腿</t>
    <rPh sb="0" eb="2">
      <t>フトモモ</t>
    </rPh>
    <phoneticPr fontId="4"/>
  </si>
  <si>
    <t>ヒップ</t>
    <phoneticPr fontId="4"/>
  </si>
  <si>
    <t>ウエスト</t>
    <phoneticPr fontId="4"/>
  </si>
  <si>
    <t>胸囲</t>
    <rPh sb="0" eb="2">
      <t>キョウイ</t>
    </rPh>
    <phoneticPr fontId="4"/>
  </si>
  <si>
    <t>体重</t>
    <rPh sb="0" eb="2">
      <t>タイジュウ</t>
    </rPh>
    <phoneticPr fontId="4"/>
  </si>
  <si>
    <t>身長</t>
    <rPh sb="0" eb="2">
      <t>シンチョウ</t>
    </rPh>
    <phoneticPr fontId="4"/>
  </si>
  <si>
    <t>　＊　単位：ｃｍでご記入ください。</t>
    <phoneticPr fontId="4"/>
  </si>
  <si>
    <t>①別注サイズ表</t>
    <rPh sb="6" eb="7">
      <t>ヒョウ</t>
    </rPh>
    <phoneticPr fontId="4"/>
  </si>
  <si>
    <t>＊　上記のサイズで合わない場合は、下記の別注欄にサイズをご記入ください。</t>
    <rPh sb="9" eb="10">
      <t>ア</t>
    </rPh>
    <rPh sb="13" eb="15">
      <t>バアイ</t>
    </rPh>
    <rPh sb="17" eb="19">
      <t>カキ</t>
    </rPh>
    <rPh sb="20" eb="22">
      <t>ベッチュウ</t>
    </rPh>
    <rPh sb="22" eb="23">
      <t>ラン</t>
    </rPh>
    <rPh sb="29" eb="31">
      <t>キニュウ</t>
    </rPh>
    <phoneticPr fontId="4"/>
  </si>
  <si>
    <t>91 ～  97</t>
    <phoneticPr fontId="4"/>
  </si>
  <si>
    <t>105 ～ 111</t>
    <phoneticPr fontId="4"/>
  </si>
  <si>
    <t>187 ～ 193</t>
    <phoneticPr fontId="4"/>
  </si>
  <si>
    <t>87 ～  93</t>
    <phoneticPr fontId="4"/>
  </si>
  <si>
    <t>101 ～ 107</t>
    <phoneticPr fontId="4"/>
  </si>
  <si>
    <t>182 ～ 188</t>
    <phoneticPr fontId="4"/>
  </si>
  <si>
    <t>83 ～  89</t>
    <phoneticPr fontId="4"/>
  </si>
  <si>
    <t>97 ～ 103</t>
    <phoneticPr fontId="4"/>
  </si>
  <si>
    <t>177 ～ 183</t>
    <phoneticPr fontId="4"/>
  </si>
  <si>
    <t>79 ～  85</t>
    <phoneticPr fontId="4"/>
  </si>
  <si>
    <t>93 ～ 99</t>
    <phoneticPr fontId="4"/>
  </si>
  <si>
    <t>172 ～ 178</t>
    <phoneticPr fontId="4"/>
  </si>
  <si>
    <t>Ｌ</t>
    <phoneticPr fontId="4"/>
  </si>
  <si>
    <t>75 ～  81</t>
    <phoneticPr fontId="4"/>
  </si>
  <si>
    <t>89 ～ 95</t>
    <phoneticPr fontId="4"/>
  </si>
  <si>
    <t>167 ～ 173</t>
    <phoneticPr fontId="4"/>
  </si>
  <si>
    <t>Ｍ</t>
    <phoneticPr fontId="4"/>
  </si>
  <si>
    <t>71 ～  77</t>
    <phoneticPr fontId="4"/>
  </si>
  <si>
    <t>85 ～ 91</t>
    <phoneticPr fontId="4"/>
  </si>
  <si>
    <t>162 ～ 168</t>
    <phoneticPr fontId="4"/>
  </si>
  <si>
    <t>Ｓ</t>
    <phoneticPr fontId="4"/>
  </si>
  <si>
    <t>67 ～  73</t>
    <phoneticPr fontId="4"/>
  </si>
  <si>
    <t>81 ～ 87</t>
    <phoneticPr fontId="4"/>
  </si>
  <si>
    <t>157 ～ 163</t>
    <phoneticPr fontId="4"/>
  </si>
  <si>
    <t>フリーサイズ</t>
    <phoneticPr fontId="4"/>
  </si>
  <si>
    <t xml:space="preserve">　ウエスト </t>
  </si>
  <si>
    <t xml:space="preserve">胸　 囲     </t>
    <phoneticPr fontId="4"/>
  </si>
  <si>
    <t xml:space="preserve">　 身  長    </t>
    <phoneticPr fontId="4"/>
  </si>
  <si>
    <t>頭　囲</t>
    <rPh sb="0" eb="1">
      <t>トウ</t>
    </rPh>
    <rPh sb="2" eb="3">
      <t>イ</t>
    </rPh>
    <phoneticPr fontId="4"/>
  </si>
  <si>
    <t>〔適合サイズ表〕</t>
    <rPh sb="6" eb="7">
      <t>ヒョウ</t>
    </rPh>
    <phoneticPr fontId="4"/>
  </si>
  <si>
    <t>パンツ</t>
  </si>
  <si>
    <t>合計</t>
    <rPh sb="0" eb="2">
      <t>ゴウケイ</t>
    </rPh>
    <phoneticPr fontId="4"/>
  </si>
  <si>
    <t>別注サイズ</t>
    <rPh sb="0" eb="1">
      <t>ベツ</t>
    </rPh>
    <rPh sb="1" eb="2">
      <t>チュウ</t>
    </rPh>
    <phoneticPr fontId="4"/>
  </si>
  <si>
    <t>下記の表①・②の数量を記入してください。</t>
    <rPh sb="0" eb="2">
      <t>カキ</t>
    </rPh>
    <rPh sb="3" eb="4">
      <t>ヒョウ</t>
    </rPh>
    <rPh sb="8" eb="10">
      <t>スウリョウ</t>
    </rPh>
    <rPh sb="11" eb="13">
      <t>キニュウ</t>
    </rPh>
    <phoneticPr fontId="4"/>
  </si>
  <si>
    <t>【申込集計表】</t>
    <rPh sb="5" eb="6">
      <t>ヒョウ</t>
    </rPh>
    <phoneticPr fontId="4"/>
  </si>
  <si>
    <t>　円</t>
    <rPh sb="1" eb="2">
      <t>エン</t>
    </rPh>
    <phoneticPr fontId="4"/>
  </si>
  <si>
    <t>合　計</t>
    <rPh sb="0" eb="1">
      <t>ゴウ</t>
    </rPh>
    <rPh sb="2" eb="3">
      <t>ケイ</t>
    </rPh>
    <phoneticPr fontId="4"/>
  </si>
  <si>
    <t>数量</t>
    <rPh sb="0" eb="2">
      <t>スウリョウ</t>
    </rPh>
    <phoneticPr fontId="4"/>
  </si>
  <si>
    <t>０００－００００－００００</t>
    <phoneticPr fontId="4"/>
  </si>
  <si>
    <t>○○　　　○○</t>
    <phoneticPr fontId="4"/>
  </si>
  <si>
    <t>滋賀県○○○○○協会</t>
    <rPh sb="0" eb="3">
      <t>シガケン</t>
    </rPh>
    <rPh sb="8" eb="10">
      <t>キョウカイ</t>
    </rPh>
    <phoneticPr fontId="4"/>
  </si>
  <si>
    <t>(ＴＥＬ)</t>
    <phoneticPr fontId="4"/>
  </si>
  <si>
    <t>(責任者)　</t>
    <phoneticPr fontId="4"/>
  </si>
  <si>
    <t>(種別)</t>
    <rPh sb="1" eb="3">
      <t>シュベツ</t>
    </rPh>
    <phoneticPr fontId="4"/>
  </si>
  <si>
    <t>(競技団体名)</t>
    <rPh sb="3" eb="5">
      <t>ダンタイ</t>
    </rPh>
    <phoneticPr fontId="4"/>
  </si>
  <si>
    <t>No  　　 /　</t>
    <phoneticPr fontId="4"/>
  </si>
  <si>
    <t>第79回国民スポーツ大会ユニフォーム申込書</t>
    <rPh sb="0" eb="1">
      <t>ダイ</t>
    </rPh>
    <rPh sb="3" eb="6">
      <t>カイコクミン</t>
    </rPh>
    <rPh sb="10" eb="12">
      <t>タイカイ</t>
    </rPh>
    <rPh sb="18" eb="21">
      <t>モウシコミショ</t>
    </rPh>
    <phoneticPr fontId="4"/>
  </si>
  <si>
    <t>国スポ　エントリー無し</t>
    <rPh sb="0" eb="1">
      <t>コク</t>
    </rPh>
    <rPh sb="9" eb="10">
      <t>ナ</t>
    </rPh>
    <phoneticPr fontId="4"/>
  </si>
  <si>
    <t>国スポ　エントリー有り（選手・監督）</t>
    <rPh sb="0" eb="1">
      <t>コク</t>
    </rPh>
    <rPh sb="9" eb="10">
      <t>ア</t>
    </rPh>
    <rPh sb="12" eb="14">
      <t>センシュ</t>
    </rPh>
    <rPh sb="15" eb="17">
      <t>カントク</t>
    </rPh>
    <phoneticPr fontId="4"/>
  </si>
  <si>
    <t>旧ユニフォームを5年以内に購入</t>
    <rPh sb="0" eb="1">
      <t>キュウ</t>
    </rPh>
    <rPh sb="9" eb="12">
      <t>ネンイナイ</t>
    </rPh>
    <rPh sb="13" eb="15">
      <t>コウニュウ</t>
    </rPh>
    <phoneticPr fontId="2"/>
  </si>
  <si>
    <t>新規・6年以上前に購入</t>
    <rPh sb="0" eb="2">
      <t>シンキ</t>
    </rPh>
    <rPh sb="4" eb="8">
      <t>ネンイジョウマエ</t>
    </rPh>
    <rPh sb="9" eb="11">
      <t>コウニュウ</t>
    </rPh>
    <phoneticPr fontId="2"/>
  </si>
  <si>
    <t>今大会から、ユニフォームデザインが新しくなりますので、出場される全員の購入をお願いします。</t>
    <rPh sb="0" eb="3">
      <t>コンタイカイ</t>
    </rPh>
    <rPh sb="17" eb="18">
      <t>アタラ</t>
    </rPh>
    <rPh sb="27" eb="29">
      <t>シュツジョウ</t>
    </rPh>
    <rPh sb="32" eb="34">
      <t>ゼンイン</t>
    </rPh>
    <rPh sb="35" eb="37">
      <t>コウニュウ</t>
    </rPh>
    <rPh sb="39" eb="40">
      <t>ネガ</t>
    </rPh>
    <phoneticPr fontId="2"/>
  </si>
  <si>
    <t>総合開・閉会式への参加をお願いしておりますので、原則ジャケット・パンツ・キャップの3点を購入してください。</t>
    <rPh sb="0" eb="3">
      <t>ソウゴウカイ</t>
    </rPh>
    <rPh sb="4" eb="7">
      <t>ヘイカイシキ</t>
    </rPh>
    <rPh sb="9" eb="11">
      <t>サンカ</t>
    </rPh>
    <rPh sb="13" eb="14">
      <t>ネガ</t>
    </rPh>
    <rPh sb="24" eb="26">
      <t>ゲンソク</t>
    </rPh>
    <rPh sb="42" eb="43">
      <t>テン</t>
    </rPh>
    <rPh sb="44" eb="46">
      <t>コウニュウ</t>
    </rPh>
    <phoneticPr fontId="2"/>
  </si>
  <si>
    <t>5年以内に購入</t>
    <phoneticPr fontId="2"/>
  </si>
  <si>
    <t>・</t>
    <phoneticPr fontId="2"/>
  </si>
  <si>
    <t>○、✕の入力をお願いします。</t>
    <rPh sb="4" eb="6">
      <t>ニュウリョク</t>
    </rPh>
    <rPh sb="8" eb="9">
      <t>ネガ</t>
    </rPh>
    <phoneticPr fontId="2"/>
  </si>
  <si>
    <t>選手・監督以外のチームスタッフ分については、「エントリー無し」で記入し、代金は別途振込をお願いします。</t>
    <rPh sb="0" eb="2">
      <t>センシュ</t>
    </rPh>
    <rPh sb="3" eb="5">
      <t>カントク</t>
    </rPh>
    <rPh sb="5" eb="7">
      <t>イガイ</t>
    </rPh>
    <rPh sb="15" eb="16">
      <t>ブン</t>
    </rPh>
    <rPh sb="28" eb="29">
      <t>ナシ</t>
    </rPh>
    <rPh sb="32" eb="34">
      <t>キニュウ</t>
    </rPh>
    <rPh sb="36" eb="38">
      <t>ダイキン</t>
    </rPh>
    <rPh sb="39" eb="41">
      <t>ベット</t>
    </rPh>
    <rPh sb="41" eb="43">
      <t>フリコミ</t>
    </rPh>
    <rPh sb="45" eb="46">
      <t>ネガ</t>
    </rPh>
    <phoneticPr fontId="2"/>
  </si>
  <si>
    <t>【振込先】</t>
    <rPh sb="1" eb="4">
      <t>フリコミサキ</t>
    </rPh>
    <phoneticPr fontId="14"/>
  </si>
  <si>
    <t>滋賀銀行　県庁支店</t>
    <rPh sb="0" eb="4">
      <t>シガギンコウ</t>
    </rPh>
    <rPh sb="5" eb="9">
      <t>ケンチョウシテン</t>
    </rPh>
    <phoneticPr fontId="14"/>
  </si>
  <si>
    <t>普通預金　　５３１１９６</t>
    <rPh sb="0" eb="4">
      <t>フツウヨキン</t>
    </rPh>
    <phoneticPr fontId="14"/>
  </si>
  <si>
    <t>公益財団法人滋賀県スポーツ協会</t>
    <rPh sb="0" eb="6">
      <t>コウエキザイダンホウジン</t>
    </rPh>
    <rPh sb="6" eb="9">
      <t>シガケン</t>
    </rPh>
    <rPh sb="13" eb="15">
      <t>キョウカイ</t>
    </rPh>
    <phoneticPr fontId="14"/>
  </si>
  <si>
    <t>コウエキザイダンホウジンシガケンスポーツキョウカイ</t>
  </si>
  <si>
    <t>◎ユニフォーム申込における注意事項</t>
    <rPh sb="7" eb="9">
      <t>モウシコミ</t>
    </rPh>
    <rPh sb="13" eb="17">
      <t>チュウイジコウ</t>
    </rPh>
    <phoneticPr fontId="2"/>
  </si>
  <si>
    <t>エントリー
の有無</t>
    <rPh sb="7" eb="9">
      <t>ウム</t>
    </rPh>
    <phoneticPr fontId="4"/>
  </si>
  <si>
    <t>5年以内
に購入</t>
    <phoneticPr fontId="2"/>
  </si>
  <si>
    <t>ジャケット</t>
    <phoneticPr fontId="2"/>
  </si>
  <si>
    <t>パンツ</t>
    <phoneticPr fontId="2"/>
  </si>
  <si>
    <t>キャップ</t>
    <phoneticPr fontId="2"/>
  </si>
  <si>
    <t>エントリー無</t>
    <rPh sb="5" eb="6">
      <t>ナシ</t>
    </rPh>
    <phoneticPr fontId="4"/>
  </si>
  <si>
    <t>5年以内
購入</t>
    <rPh sb="1" eb="4">
      <t>ネンイナイ</t>
    </rPh>
    <rPh sb="5" eb="7">
      <t>コウニュウ</t>
    </rPh>
    <phoneticPr fontId="2"/>
  </si>
  <si>
    <t>新規・6年
以前に購入</t>
    <rPh sb="0" eb="2">
      <t>シンキ</t>
    </rPh>
    <rPh sb="4" eb="5">
      <t>ネン</t>
    </rPh>
    <rPh sb="6" eb="8">
      <t>イゼン</t>
    </rPh>
    <rPh sb="9" eb="11">
      <t>コウニュウ</t>
    </rPh>
    <phoneticPr fontId="2"/>
  </si>
  <si>
    <t>選手・監督については、旧ユニフォームの購入実績により個人負担額が変わります。下記①または②の、「5年以内に購入」欄に</t>
    <rPh sb="0" eb="2">
      <t>センシュ</t>
    </rPh>
    <rPh sb="3" eb="5">
      <t>カントク</t>
    </rPh>
    <rPh sb="11" eb="12">
      <t>キュウ</t>
    </rPh>
    <rPh sb="19" eb="23">
      <t>コウニュウジッセキ</t>
    </rPh>
    <rPh sb="26" eb="31">
      <t>コジンフタンガク</t>
    </rPh>
    <rPh sb="32" eb="33">
      <t>カ</t>
    </rPh>
    <rPh sb="38" eb="40">
      <t>カキ</t>
    </rPh>
    <rPh sb="53" eb="55">
      <t>コウニュウ</t>
    </rPh>
    <rPh sb="56" eb="57">
      <t>ラン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</si>
  <si>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</si>
  <si>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</si>
  <si>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円を、下記口座へお振込みください。</t>
    <rPh sb="0" eb="1">
      <t>エン</t>
    </rPh>
    <rPh sb="3" eb="7">
      <t>カキコウザ</t>
    </rPh>
    <rPh sb="9" eb="11">
      <t>フリコ</t>
    </rPh>
    <phoneticPr fontId="2"/>
  </si>
  <si>
    <t>なお、振込手数料は競技団体でご負担ください。</t>
    <rPh sb="3" eb="8">
      <t>フリコミテスウリョウ</t>
    </rPh>
    <rPh sb="9" eb="13">
      <t>キョウギダンタイ</t>
    </rPh>
    <rPh sb="15" eb="17">
      <t>フタン</t>
    </rPh>
    <phoneticPr fontId="2"/>
  </si>
  <si>
    <t>【振込先】</t>
    <rPh sb="1" eb="4">
      <t>フリコミサキ</t>
    </rPh>
    <phoneticPr fontId="2"/>
  </si>
  <si>
    <t>滋賀銀行　県庁支店</t>
    <rPh sb="0" eb="4">
      <t>シガギンコウ</t>
    </rPh>
    <rPh sb="5" eb="9">
      <t>ケンチョウシテン</t>
    </rPh>
    <phoneticPr fontId="2"/>
  </si>
  <si>
    <t>普通預金　　５３１１９６</t>
    <rPh sb="0" eb="4">
      <t>フツウヨキン</t>
    </rPh>
    <phoneticPr fontId="2"/>
  </si>
  <si>
    <t>公益財団法人滋賀県スポーツ協会</t>
    <rPh sb="0" eb="6">
      <t>コウエキザイダンホウジン</t>
    </rPh>
    <rPh sb="6" eb="9">
      <t>シガケン</t>
    </rPh>
    <rPh sb="13" eb="15">
      <t>キョウカイ</t>
    </rPh>
    <phoneticPr fontId="2"/>
  </si>
  <si>
    <t>コウエキザイダンホウジンシガケンスポーツキョウカイ</t>
    <phoneticPr fontId="2"/>
  </si>
  <si>
    <t>第79回国民スポーツ大会ユニフォーム代金振込確認書</t>
    <rPh sb="0" eb="1">
      <t>ダイ</t>
    </rPh>
    <rPh sb="3" eb="4">
      <t>カイ</t>
    </rPh>
    <rPh sb="4" eb="6">
      <t>コクミン</t>
    </rPh>
    <rPh sb="10" eb="12">
      <t>タイカイ</t>
    </rPh>
    <phoneticPr fontId="2"/>
  </si>
  <si>
    <t>個人負担額</t>
    <rPh sb="0" eb="5">
      <t>コジンフタンガク</t>
    </rPh>
    <phoneticPr fontId="4"/>
  </si>
  <si>
    <t>合計（税込）</t>
    <rPh sb="0" eb="2">
      <t>ゴウケイ</t>
    </rPh>
    <phoneticPr fontId="4"/>
  </si>
  <si>
    <t>①旧ユニフォームを5年以内に購入</t>
    <rPh sb="1" eb="2">
      <t>キュウ</t>
    </rPh>
    <rPh sb="10" eb="13">
      <t>ネンイナイ</t>
    </rPh>
    <rPh sb="14" eb="16">
      <t>コウニュウ</t>
    </rPh>
    <phoneticPr fontId="2"/>
  </si>
  <si>
    <t>②新規・6年以上前に購入</t>
    <rPh sb="1" eb="3">
      <t>シンキ</t>
    </rPh>
    <rPh sb="5" eb="9">
      <t>ネンイジョウマエ</t>
    </rPh>
    <rPh sb="10" eb="12">
      <t>コウニュウ</t>
    </rPh>
    <phoneticPr fontId="2"/>
  </si>
  <si>
    <t>③</t>
    <phoneticPr fontId="2"/>
  </si>
  <si>
    <t>選手・監督 ①分</t>
    <rPh sb="0" eb="2">
      <t>センシュ</t>
    </rPh>
    <rPh sb="3" eb="5">
      <t>カントク</t>
    </rPh>
    <rPh sb="7" eb="8">
      <t>ブン</t>
    </rPh>
    <phoneticPr fontId="2"/>
  </si>
  <si>
    <t>選手・監督②分</t>
    <rPh sb="0" eb="2">
      <t>センシュ</t>
    </rPh>
    <rPh sb="3" eb="5">
      <t>カントク</t>
    </rPh>
    <rPh sb="6" eb="7">
      <t>ブン</t>
    </rPh>
    <phoneticPr fontId="2"/>
  </si>
  <si>
    <t>選手・監督以外③分</t>
    <rPh sb="0" eb="2">
      <t>センシュ</t>
    </rPh>
    <rPh sb="3" eb="5">
      <t>カントク</t>
    </rPh>
    <rPh sb="5" eb="7">
      <t>イガイ</t>
    </rPh>
    <rPh sb="8" eb="9">
      <t>ブン</t>
    </rPh>
    <phoneticPr fontId="2"/>
  </si>
  <si>
    <t>ユニフォーム代金の内、派遣費より差引かない分</t>
    <rPh sb="6" eb="8">
      <t>ダイキン</t>
    </rPh>
    <rPh sb="9" eb="10">
      <t>ウチ</t>
    </rPh>
    <rPh sb="11" eb="14">
      <t>ハケンヒ</t>
    </rPh>
    <rPh sb="16" eb="18">
      <t>サシヒ</t>
    </rPh>
    <rPh sb="21" eb="22">
      <t>ブン</t>
    </rPh>
    <phoneticPr fontId="2"/>
  </si>
  <si>
    <t>192 ～ 198</t>
    <phoneticPr fontId="2"/>
  </si>
  <si>
    <t>109 ～ 115</t>
    <phoneticPr fontId="2"/>
  </si>
  <si>
    <t>95 ～ 101</t>
    <phoneticPr fontId="2"/>
  </si>
  <si>
    <t>シャツ</t>
    <phoneticPr fontId="4"/>
  </si>
  <si>
    <t>トレーニングシャツ　　・　　トレーニングパンツ</t>
    <phoneticPr fontId="4"/>
  </si>
  <si>
    <t>O(XL)</t>
    <phoneticPr fontId="4"/>
  </si>
  <si>
    <t>XO(2XＬ)</t>
    <phoneticPr fontId="4"/>
  </si>
  <si>
    <t>２XO(3XL)</t>
    <phoneticPr fontId="4"/>
  </si>
  <si>
    <t>３XO(4XL)</t>
    <phoneticPr fontId="2"/>
  </si>
  <si>
    <t>XO(2XL)</t>
    <phoneticPr fontId="4"/>
  </si>
  <si>
    <t>３XO(4XL)</t>
    <phoneticPr fontId="4"/>
  </si>
  <si>
    <t>3XO(4XL)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</si>
</sst>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#,##0_ "/>
    <numFmt numFmtId="177" formatCode="#\ &quot;名&quot;"/>
  </numFmts>
  <fonts count="24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Times New Roman"/>
      <family val="1"/>
    </font>
    <font>
      <b/>
      <sz val="14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9"/>
      <name val="Meiryo UI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mediumGray"/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shrinkToFit="1"/>
    </xf>
    <xf numFmtId="0" fontId="0" fillId="2" borderId="21" xfId="0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 shrinkToFit="1"/>
    </xf>
    <xf numFmtId="0" fontId="5" fillId="0" borderId="27" xfId="0" applyFont="1" applyBorder="1">
      <alignment vertical="center"/>
    </xf>
    <xf numFmtId="0" fontId="0" fillId="2" borderId="53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3" borderId="63" xfId="0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 shrinkToFit="1"/>
    </xf>
    <xf numFmtId="0" fontId="0" fillId="0" borderId="6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4" xfId="0" applyBorder="1">
      <alignment vertical="center"/>
    </xf>
    <xf numFmtId="0" fontId="7" fillId="0" borderId="0" xfId="0" applyFont="1" applyAlignment="1">
      <alignment horizontal="left" vertical="center"/>
    </xf>
    <xf numFmtId="0" fontId="8" fillId="0" borderId="65" xfId="0" applyFont="1" applyBorder="1">
      <alignment vertical="center"/>
    </xf>
    <xf numFmtId="38" fontId="9" fillId="0" borderId="4" xfId="1" applyFont="1" applyBorder="1" applyAlignment="1">
      <alignment horizontal="right" vertical="center"/>
    </xf>
    <xf numFmtId="176" fontId="9" fillId="0" borderId="2" xfId="0" applyNumberFormat="1" applyFont="1" applyBorder="1">
      <alignment vertical="center"/>
    </xf>
    <xf numFmtId="0" fontId="0" fillId="0" borderId="66" xfId="0" applyBorder="1">
      <alignment vertical="center"/>
    </xf>
    <xf numFmtId="38" fontId="10" fillId="0" borderId="9" xfId="1" applyFont="1" applyBorder="1" applyAlignment="1">
      <alignment vertical="center"/>
    </xf>
    <xf numFmtId="176" fontId="10" fillId="0" borderId="7" xfId="0" applyNumberFormat="1" applyFont="1" applyBorder="1">
      <alignment vertical="center"/>
    </xf>
    <xf numFmtId="0" fontId="10" fillId="0" borderId="7" xfId="0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0" fillId="2" borderId="27" xfId="0" applyFill="1" applyBorder="1" applyAlignment="1"/>
    <xf numFmtId="0" fontId="12" fillId="4" borderId="0" xfId="0" applyFont="1" applyFill="1">
      <alignment vertical="center"/>
    </xf>
    <xf numFmtId="0" fontId="3" fillId="0" borderId="68" xfId="0" applyFont="1" applyBorder="1" applyAlignment="1"/>
    <xf numFmtId="0" fontId="3" fillId="0" borderId="69" xfId="0" applyFont="1" applyBorder="1" applyAlignment="1"/>
    <xf numFmtId="0" fontId="3" fillId="0" borderId="69" xfId="0" applyFont="1" applyBorder="1">
      <alignment vertical="center"/>
    </xf>
    <xf numFmtId="0" fontId="0" fillId="0" borderId="69" xfId="0" applyBorder="1" applyAlignment="1"/>
    <xf numFmtId="0" fontId="6" fillId="0" borderId="70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38" fontId="9" fillId="0" borderId="0" xfId="1" applyFont="1" applyBorder="1" applyAlignment="1">
      <alignment horizontal="right" vertical="center"/>
    </xf>
    <xf numFmtId="0" fontId="8" fillId="0" borderId="0" xfId="0" applyFont="1">
      <alignment vertical="center"/>
    </xf>
    <xf numFmtId="176" fontId="10" fillId="0" borderId="0" xfId="0" applyNumberFormat="1" applyFont="1">
      <alignment vertical="center"/>
    </xf>
    <xf numFmtId="38" fontId="10" fillId="0" borderId="0" xfId="1" applyFont="1" applyBorder="1" applyAlignment="1">
      <alignment vertical="center"/>
    </xf>
    <xf numFmtId="0" fontId="0" fillId="0" borderId="67" xfId="0" applyBorder="1" applyAlignment="1">
      <alignment horizontal="center" vertical="center" shrinkToFit="1"/>
    </xf>
    <xf numFmtId="0" fontId="0" fillId="0" borderId="70" xfId="0" applyBorder="1">
      <alignment vertical="center"/>
    </xf>
    <xf numFmtId="0" fontId="0" fillId="0" borderId="69" xfId="0" applyBorder="1">
      <alignment vertical="center"/>
    </xf>
    <xf numFmtId="0" fontId="0" fillId="0" borderId="68" xfId="0" applyBorder="1">
      <alignment vertical="center"/>
    </xf>
    <xf numFmtId="0" fontId="0" fillId="0" borderId="70" xfId="0" applyBorder="1" applyAlignment="1"/>
    <xf numFmtId="0" fontId="0" fillId="2" borderId="22" xfId="0" applyFill="1" applyBorder="1" applyAlignment="1">
      <alignment horizontal="center" vertical="center" shrinkToFit="1"/>
    </xf>
    <xf numFmtId="0" fontId="0" fillId="2" borderId="7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2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indent="3"/>
    </xf>
    <xf numFmtId="0" fontId="12" fillId="0" borderId="0" xfId="0" applyFont="1">
      <alignment vertical="center"/>
    </xf>
    <xf numFmtId="0" fontId="17" fillId="0" borderId="26" xfId="0" applyFont="1" applyBorder="1" applyAlignment="1">
      <alignment horizontal="center" vertical="center" wrapText="1" shrinkToFit="1"/>
    </xf>
    <xf numFmtId="0" fontId="15" fillId="0" borderId="18" xfId="0" applyFont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0" borderId="0" xfId="0" applyAlignment="1">
      <alignment horizontal="centerContinuous" vertical="center" shrinkToFit="1"/>
    </xf>
    <xf numFmtId="0" fontId="0" fillId="0" borderId="0" xfId="0" applyAlignment="1">
      <alignment horizontal="centerContinuous"/>
    </xf>
    <xf numFmtId="0" fontId="0" fillId="0" borderId="0" xfId="0" applyAlignment="1">
      <alignment horizontal="centerContinuous" vertical="center"/>
    </xf>
    <xf numFmtId="0" fontId="0" fillId="3" borderId="57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76" xfId="0" applyFont="1" applyBorder="1" applyAlignment="1">
      <alignment horizontal="center" vertical="center" wrapText="1" shrinkToFit="1"/>
    </xf>
    <xf numFmtId="0" fontId="0" fillId="2" borderId="4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 shrinkToFit="1"/>
    </xf>
    <xf numFmtId="0" fontId="0" fillId="2" borderId="67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177" fontId="18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176" fontId="21" fillId="0" borderId="0" xfId="0" applyNumberFormat="1" applyFont="1">
      <alignment vertical="center"/>
    </xf>
    <xf numFmtId="0" fontId="3" fillId="0" borderId="7" xfId="0" applyFont="1" applyBorder="1" applyAlignment="1">
      <alignment horizontal="center" vertical="center" shrinkToFit="1"/>
    </xf>
    <xf numFmtId="0" fontId="20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 vertical="center"/>
    </xf>
    <xf numFmtId="38" fontId="9" fillId="0" borderId="72" xfId="1" applyFont="1" applyBorder="1" applyAlignment="1">
      <alignment horizontal="right" vertical="center"/>
    </xf>
    <xf numFmtId="0" fontId="8" fillId="0" borderId="72" xfId="0" applyFont="1" applyBorder="1">
      <alignment vertical="center"/>
    </xf>
    <xf numFmtId="0" fontId="0" fillId="0" borderId="72" xfId="0" applyBorder="1">
      <alignment vertical="center"/>
    </xf>
    <xf numFmtId="0" fontId="0" fillId="0" borderId="27" xfId="0" applyBorder="1">
      <alignment vertical="center"/>
    </xf>
    <xf numFmtId="42" fontId="1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Continuous" vertical="center"/>
    </xf>
    <xf numFmtId="0" fontId="19" fillId="0" borderId="67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79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3" fillId="2" borderId="27" xfId="0" applyFont="1" applyFill="1" applyBorder="1" applyAlignment="1">
      <alignment horizontal="left" vertical="center" shrinkToFit="1"/>
    </xf>
    <xf numFmtId="0" fontId="3" fillId="2" borderId="71" xfId="0" applyFont="1" applyFill="1" applyBorder="1" applyAlignment="1">
      <alignment horizontal="left" vertical="center" shrinkToFit="1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54" xfId="0" applyFont="1" applyFill="1" applyBorder="1" applyAlignment="1">
      <alignment horizontal="left" vertical="center" shrinkToFit="1"/>
    </xf>
    <xf numFmtId="0" fontId="10" fillId="2" borderId="27" xfId="0" applyFont="1" applyFill="1" applyBorder="1" applyAlignment="1">
      <alignment horizontal="left" vertical="center" shrinkToFit="1"/>
    </xf>
    <xf numFmtId="0" fontId="3" fillId="2" borderId="27" xfId="0" applyFont="1" applyFill="1" applyBorder="1" applyAlignment="1">
      <alignment horizontal="left" shrinkToFit="1"/>
    </xf>
    <xf numFmtId="0" fontId="5" fillId="0" borderId="2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0" fillId="0" borderId="19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shrinkToFit="1"/>
    </xf>
    <xf numFmtId="0" fontId="0" fillId="2" borderId="13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60511</xdr:colOff>
      <xdr:row>3</xdr:row>
      <xdr:rowOff>187140</xdr:rowOff>
    </xdr:from>
    <xdr:to>
      <xdr:col>18</xdr:col>
      <xdr:colOff>124161</xdr:colOff>
      <xdr:row>8</xdr:row>
      <xdr:rowOff>89647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B6FC73DD-2D44-43C7-B105-0B8744342A28}"/>
            </a:ext>
          </a:extLst>
        </xdr:cNvPr>
        <xdr:cNvSpPr/>
      </xdr:nvSpPr>
      <xdr:spPr>
        <a:xfrm>
          <a:off x="10002370" y="1056716"/>
          <a:ext cx="1668332" cy="1256178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</a:rPr>
            <a:t>黄色塗りのセルに記入をお願いします。</a:t>
          </a:r>
          <a:endParaRPr kumimoji="1" lang="en-US" altLang="ja-JP" sz="105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04C5A-DB25-491B-99DB-317FC86F56FE}">
  <sheetPr>
    <tabColor rgb="FFFF0000"/>
    <pageSetUpPr fitToPage="1"/>
  </sheetPr>
  <dimension ref="A1:Y76"/>
  <sheetViews>
    <sheetView tabSelected="1" view="pageBreakPreview" zoomScale="85" zoomScaleNormal="85" zoomScaleSheetLayoutView="85" workbookViewId="0">
      <selection activeCell="A4" sqref="A4:C4"/>
    </sheetView>
  </sheetViews>
  <sheetFormatPr defaultColWidth="8.09765625" defaultRowHeight="18" x14ac:dyDescent="0.45"/>
  <cols>
    <col min="1" max="13" width="8.69921875" style="1" customWidth="1"/>
    <col min="14" max="14" width="9.19921875" style="1" customWidth="1"/>
    <col min="15" max="16" width="8.09765625" style="1"/>
    <col min="17" max="17" width="9.3984375" style="1" bestFit="1" customWidth="1"/>
    <col min="18" max="18" width="3.5" style="1" bestFit="1" customWidth="1"/>
    <col min="19" max="25" width="2.69921875" style="1" bestFit="1" customWidth="1"/>
    <col min="26" max="16384" width="8.09765625" style="1"/>
  </cols>
  <sheetData>
    <row r="1" spans="1:19" ht="29.25" customHeight="1" x14ac:dyDescent="0.45">
      <c r="A1" s="127" t="s">
        <v>68</v>
      </c>
      <c r="B1" s="99"/>
      <c r="C1" s="99"/>
      <c r="D1" s="127"/>
      <c r="E1" s="127"/>
      <c r="F1" s="127"/>
      <c r="G1" s="127"/>
      <c r="H1" s="127"/>
      <c r="I1" s="127"/>
      <c r="J1" s="127"/>
      <c r="K1" s="127"/>
      <c r="L1" s="99"/>
      <c r="M1" s="187" t="s">
        <v>67</v>
      </c>
      <c r="N1" s="187"/>
    </row>
    <row r="2" spans="1:19" ht="20.100000000000001" customHeight="1" thickBot="1" x14ac:dyDescent="0.5">
      <c r="A2" s="69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1"/>
      <c r="O2" s="91"/>
      <c r="P2" s="63"/>
      <c r="Q2" s="63"/>
      <c r="R2" s="63"/>
      <c r="S2" s="63"/>
    </row>
    <row r="3" spans="1:19" ht="20.100000000000001" customHeight="1" x14ac:dyDescent="0.45">
      <c r="A3" s="68" t="s">
        <v>66</v>
      </c>
      <c r="B3" s="66"/>
      <c r="C3" s="66"/>
      <c r="D3" s="66" t="s">
        <v>65</v>
      </c>
      <c r="E3" s="66"/>
      <c r="F3" s="66"/>
      <c r="G3" s="67"/>
      <c r="H3" s="66" t="s">
        <v>64</v>
      </c>
      <c r="I3" s="66"/>
      <c r="J3" s="66"/>
      <c r="K3" s="65" t="s">
        <v>63</v>
      </c>
      <c r="L3" s="65"/>
      <c r="M3" s="64"/>
      <c r="N3" s="61"/>
      <c r="O3" s="91"/>
      <c r="P3" s="63"/>
      <c r="Q3" s="63"/>
      <c r="R3" s="63"/>
      <c r="S3" s="63"/>
    </row>
    <row r="4" spans="1:19" ht="27.75" customHeight="1" thickBot="1" x14ac:dyDescent="0.5">
      <c r="A4" s="144" t="s">
        <v>62</v>
      </c>
      <c r="B4" s="145"/>
      <c r="C4" s="145"/>
      <c r="D4" s="146"/>
      <c r="E4" s="146"/>
      <c r="F4" s="146"/>
      <c r="G4" s="62"/>
      <c r="H4" s="133" t="s">
        <v>61</v>
      </c>
      <c r="I4" s="133"/>
      <c r="J4" s="133"/>
      <c r="K4" s="133" t="s">
        <v>60</v>
      </c>
      <c r="L4" s="133"/>
      <c r="M4" s="134"/>
      <c r="N4" s="61"/>
    </row>
    <row r="5" spans="1:19" ht="20.100000000000001" customHeight="1" x14ac:dyDescent="0.45">
      <c r="A5"/>
      <c r="B5"/>
      <c r="C5"/>
      <c r="D5"/>
      <c r="E5"/>
      <c r="F5"/>
      <c r="G5"/>
      <c r="H5"/>
      <c r="I5"/>
      <c r="J5"/>
      <c r="N5"/>
      <c r="O5" s="60"/>
    </row>
    <row r="6" spans="1:19" ht="20.100000000000001" customHeight="1" x14ac:dyDescent="0.45">
      <c r="A6" s="90" t="s">
        <v>84</v>
      </c>
      <c r="B6"/>
      <c r="C6"/>
      <c r="D6"/>
      <c r="E6"/>
      <c r="F6"/>
      <c r="G6"/>
      <c r="H6"/>
      <c r="I6"/>
      <c r="J6"/>
      <c r="N6"/>
      <c r="O6" s="60"/>
    </row>
    <row r="7" spans="1:19" ht="20.100000000000001" customHeight="1" x14ac:dyDescent="0.45">
      <c r="A7" s="87" t="s">
        <v>76</v>
      </c>
      <c r="B7" t="s">
        <v>73</v>
      </c>
      <c r="C7"/>
      <c r="D7"/>
      <c r="E7"/>
      <c r="F7"/>
      <c r="G7"/>
      <c r="H7"/>
      <c r="I7"/>
      <c r="J7"/>
      <c r="N7"/>
      <c r="O7" s="60"/>
    </row>
    <row r="8" spans="1:19" ht="20.100000000000001" customHeight="1" x14ac:dyDescent="0.45">
      <c r="A8" s="87" t="s">
        <v>76</v>
      </c>
      <c r="B8" t="s">
        <v>74</v>
      </c>
      <c r="C8"/>
      <c r="D8"/>
      <c r="E8"/>
      <c r="F8"/>
      <c r="G8"/>
      <c r="H8"/>
      <c r="I8"/>
      <c r="J8"/>
      <c r="N8"/>
      <c r="O8" s="60"/>
    </row>
    <row r="9" spans="1:19" ht="20.100000000000001" customHeight="1" x14ac:dyDescent="0.45">
      <c r="A9" s="87" t="s">
        <v>76</v>
      </c>
      <c r="B9" t="s">
        <v>93</v>
      </c>
      <c r="C9"/>
      <c r="D9"/>
      <c r="E9"/>
      <c r="F9"/>
      <c r="G9"/>
      <c r="H9"/>
      <c r="I9"/>
      <c r="J9"/>
      <c r="N9"/>
      <c r="O9" s="60"/>
    </row>
    <row r="10" spans="1:19" ht="20.100000000000001" customHeight="1" x14ac:dyDescent="0.45">
      <c r="A10"/>
      <c r="B10" t="s">
        <v>77</v>
      </c>
      <c r="C10"/>
      <c r="D10"/>
      <c r="E10"/>
      <c r="F10"/>
      <c r="G10"/>
      <c r="H10"/>
      <c r="I10"/>
      <c r="J10"/>
      <c r="N10"/>
      <c r="O10" s="60"/>
    </row>
    <row r="11" spans="1:19" ht="20.100000000000001" customHeight="1" x14ac:dyDescent="0.45">
      <c r="A11" s="87" t="s">
        <v>76</v>
      </c>
      <c r="B11" t="s">
        <v>78</v>
      </c>
      <c r="C11"/>
      <c r="D11"/>
      <c r="E11"/>
      <c r="F11"/>
      <c r="G11"/>
      <c r="H11"/>
      <c r="I11"/>
      <c r="J11"/>
      <c r="N11"/>
      <c r="O11" s="60"/>
    </row>
    <row r="12" spans="1:19" ht="20.100000000000001" customHeight="1" x14ac:dyDescent="0.45">
      <c r="A12"/>
      <c r="B12"/>
      <c r="C12"/>
      <c r="D12"/>
      <c r="E12"/>
      <c r="F12"/>
      <c r="G12"/>
      <c r="H12"/>
      <c r="I12"/>
      <c r="J12"/>
      <c r="N12"/>
      <c r="O12" s="60"/>
    </row>
    <row r="13" spans="1:19" ht="20.100000000000001" customHeight="1" thickBot="1" x14ac:dyDescent="0.5">
      <c r="A13" t="s">
        <v>70</v>
      </c>
      <c r="B13"/>
      <c r="C13"/>
      <c r="D13"/>
      <c r="E13"/>
      <c r="F13"/>
      <c r="G13" t="s">
        <v>69</v>
      </c>
      <c r="H13"/>
      <c r="I13"/>
      <c r="J13"/>
      <c r="N13"/>
      <c r="O13" s="60"/>
    </row>
    <row r="14" spans="1:19" ht="20.25" customHeight="1" x14ac:dyDescent="0.45">
      <c r="A14" s="80" t="s">
        <v>71</v>
      </c>
      <c r="B14" s="78"/>
      <c r="C14" s="78"/>
      <c r="D14" s="78"/>
      <c r="E14" s="79"/>
      <c r="F14" s="56"/>
      <c r="G14" s="80"/>
      <c r="H14" s="78"/>
      <c r="I14" s="78"/>
      <c r="J14" s="78"/>
      <c r="K14" s="79"/>
      <c r="M14" s="57"/>
    </row>
    <row r="15" spans="1:19" ht="20.25" customHeight="1" x14ac:dyDescent="0.45">
      <c r="A15" s="55"/>
      <c r="B15" s="59" t="s">
        <v>59</v>
      </c>
      <c r="C15" s="119" t="s">
        <v>104</v>
      </c>
      <c r="D15" s="140" t="s">
        <v>105</v>
      </c>
      <c r="E15" s="141"/>
      <c r="F15" s="58"/>
      <c r="G15" s="55"/>
      <c r="H15" s="59" t="s">
        <v>59</v>
      </c>
      <c r="I15" s="119" t="s">
        <v>104</v>
      </c>
      <c r="J15" s="140" t="s">
        <v>105</v>
      </c>
      <c r="K15" s="141"/>
      <c r="M15" s="57"/>
    </row>
    <row r="16" spans="1:19" ht="20.25" customHeight="1" x14ac:dyDescent="0.45">
      <c r="A16" s="128" t="s">
        <v>116</v>
      </c>
      <c r="B16" s="54">
        <f>M29</f>
        <v>0</v>
      </c>
      <c r="C16" s="53">
        <v>3300</v>
      </c>
      <c r="D16" s="52">
        <f>+B16*C16</f>
        <v>0</v>
      </c>
      <c r="E16" s="51" t="s">
        <v>57</v>
      </c>
      <c r="F16" s="58"/>
      <c r="G16" s="128" t="s">
        <v>116</v>
      </c>
      <c r="H16" s="54">
        <f>O29</f>
        <v>0</v>
      </c>
      <c r="I16" s="53">
        <v>13200</v>
      </c>
      <c r="J16" s="52">
        <f>+H16*I16</f>
        <v>0</v>
      </c>
      <c r="K16" s="51" t="s">
        <v>57</v>
      </c>
      <c r="M16" s="57"/>
    </row>
    <row r="17" spans="1:15" ht="20.25" customHeight="1" x14ac:dyDescent="0.45">
      <c r="A17" s="128" t="s">
        <v>8</v>
      </c>
      <c r="B17" s="54">
        <f t="shared" ref="B17:B18" si="0">M30</f>
        <v>0</v>
      </c>
      <c r="C17" s="53">
        <v>1237</v>
      </c>
      <c r="D17" s="52">
        <f>+B17*C17</f>
        <v>0</v>
      </c>
      <c r="E17" s="51" t="s">
        <v>57</v>
      </c>
      <c r="F17" s="58"/>
      <c r="G17" s="128" t="s">
        <v>8</v>
      </c>
      <c r="H17" s="54">
        <f t="shared" ref="H17:H18" si="1">O30</f>
        <v>0</v>
      </c>
      <c r="I17" s="53">
        <v>4950</v>
      </c>
      <c r="J17" s="52">
        <f>+H17*I17</f>
        <v>0</v>
      </c>
      <c r="K17" s="51" t="s">
        <v>57</v>
      </c>
      <c r="M17" s="57"/>
    </row>
    <row r="18" spans="1:15" ht="20.25" customHeight="1" x14ac:dyDescent="0.45">
      <c r="A18" s="128" t="s">
        <v>7</v>
      </c>
      <c r="B18" s="54">
        <f t="shared" si="0"/>
        <v>0</v>
      </c>
      <c r="C18" s="53">
        <v>330</v>
      </c>
      <c r="D18" s="52">
        <f>+B18*C18</f>
        <v>0</v>
      </c>
      <c r="E18" s="51" t="s">
        <v>57</v>
      </c>
      <c r="F18" s="56"/>
      <c r="G18" s="128" t="s">
        <v>7</v>
      </c>
      <c r="H18" s="54">
        <f t="shared" si="1"/>
        <v>0</v>
      </c>
      <c r="I18" s="53">
        <v>1320</v>
      </c>
      <c r="J18" s="52">
        <f>+H18*I18</f>
        <v>0</v>
      </c>
      <c r="K18" s="51" t="s">
        <v>57</v>
      </c>
    </row>
    <row r="19" spans="1:15" ht="20.25" customHeight="1" thickBot="1" x14ac:dyDescent="0.5">
      <c r="A19" s="142" t="s">
        <v>58</v>
      </c>
      <c r="B19" s="143"/>
      <c r="C19" s="50">
        <f>SUM(C16:C18)</f>
        <v>4867</v>
      </c>
      <c r="D19" s="49">
        <f>+D16+D17+D18</f>
        <v>0</v>
      </c>
      <c r="E19" s="48" t="s">
        <v>57</v>
      </c>
      <c r="F19"/>
      <c r="G19" s="142" t="s">
        <v>58</v>
      </c>
      <c r="H19" s="143"/>
      <c r="I19" s="50">
        <f>SUM(I16:I18)</f>
        <v>19470</v>
      </c>
      <c r="J19" s="49">
        <f>+J16+J17+J18</f>
        <v>0</v>
      </c>
      <c r="K19" s="48" t="s">
        <v>57</v>
      </c>
    </row>
    <row r="20" spans="1:15" ht="20.25" customHeight="1" x14ac:dyDescent="0.45">
      <c r="A20" s="77" t="s">
        <v>72</v>
      </c>
      <c r="B20" s="78"/>
      <c r="C20" s="78"/>
      <c r="D20" s="78"/>
      <c r="E20" s="79"/>
      <c r="F20" s="56"/>
      <c r="G20" s="189"/>
      <c r="H20" s="189"/>
      <c r="I20" s="189"/>
      <c r="J20" s="189"/>
      <c r="K20" s="189"/>
      <c r="M20" s="57"/>
    </row>
    <row r="21" spans="1:15" ht="20.25" customHeight="1" x14ac:dyDescent="0.45">
      <c r="A21" s="55"/>
      <c r="B21" s="59" t="s">
        <v>59</v>
      </c>
      <c r="C21" s="119" t="s">
        <v>104</v>
      </c>
      <c r="D21" s="140" t="s">
        <v>105</v>
      </c>
      <c r="E21" s="141"/>
      <c r="F21" s="58"/>
      <c r="G21" s="17" t="s">
        <v>79</v>
      </c>
      <c r="H21" s="88" t="s">
        <v>80</v>
      </c>
      <c r="I21" s="2"/>
      <c r="J21" s="188"/>
      <c r="K21" s="188"/>
      <c r="M21" s="57"/>
    </row>
    <row r="22" spans="1:15" ht="20.25" customHeight="1" x14ac:dyDescent="0.45">
      <c r="A22" s="128" t="s">
        <v>116</v>
      </c>
      <c r="B22" s="54">
        <f>N29</f>
        <v>0</v>
      </c>
      <c r="C22" s="53">
        <v>6600</v>
      </c>
      <c r="D22" s="52">
        <f>+B22*C22</f>
        <v>0</v>
      </c>
      <c r="E22" s="51" t="s">
        <v>57</v>
      </c>
      <c r="F22" s="58"/>
      <c r="G22" s="17"/>
      <c r="H22" s="89" t="s">
        <v>81</v>
      </c>
      <c r="I22" s="74"/>
      <c r="J22" s="75"/>
      <c r="K22"/>
      <c r="M22" s="57"/>
    </row>
    <row r="23" spans="1:15" ht="20.25" customHeight="1" x14ac:dyDescent="0.45">
      <c r="A23" s="128" t="s">
        <v>8</v>
      </c>
      <c r="B23" s="54">
        <f t="shared" ref="B23:B24" si="2">N30</f>
        <v>0</v>
      </c>
      <c r="C23" s="53">
        <v>2475</v>
      </c>
      <c r="D23" s="52">
        <f>+B23*C23</f>
        <v>0</v>
      </c>
      <c r="E23" s="51" t="s">
        <v>57</v>
      </c>
      <c r="F23" s="58"/>
      <c r="G23" s="17"/>
      <c r="H23" s="89" t="s">
        <v>82</v>
      </c>
      <c r="I23" s="74"/>
      <c r="J23" s="75"/>
      <c r="K23"/>
      <c r="M23" s="57"/>
    </row>
    <row r="24" spans="1:15" ht="20.25" customHeight="1" x14ac:dyDescent="0.45">
      <c r="A24" s="128" t="s">
        <v>7</v>
      </c>
      <c r="B24" s="54">
        <f t="shared" si="2"/>
        <v>0</v>
      </c>
      <c r="C24" s="53">
        <v>660</v>
      </c>
      <c r="D24" s="52">
        <f>+B24*C24</f>
        <v>0</v>
      </c>
      <c r="E24" s="51" t="s">
        <v>57</v>
      </c>
      <c r="F24" s="56"/>
      <c r="G24" s="17"/>
      <c r="H24" s="89" t="s">
        <v>83</v>
      </c>
      <c r="I24" s="74"/>
      <c r="J24" s="75"/>
      <c r="K24"/>
    </row>
    <row r="25" spans="1:15" ht="20.25" customHeight="1" thickBot="1" x14ac:dyDescent="0.5">
      <c r="A25" s="142" t="s">
        <v>58</v>
      </c>
      <c r="B25" s="143"/>
      <c r="C25" s="50">
        <f>SUM(C22:C24)</f>
        <v>9735</v>
      </c>
      <c r="D25" s="49">
        <f>+D22+D23+D24</f>
        <v>0</v>
      </c>
      <c r="E25" s="48" t="s">
        <v>57</v>
      </c>
      <c r="F25"/>
      <c r="G25" s="190"/>
      <c r="H25" s="190"/>
      <c r="I25" s="71"/>
      <c r="J25" s="72"/>
      <c r="K25" s="73"/>
    </row>
    <row r="26" spans="1:15" ht="15" customHeight="1" x14ac:dyDescent="0.45">
      <c r="A26"/>
      <c r="B26"/>
      <c r="C26"/>
      <c r="D26"/>
      <c r="E26"/>
      <c r="F26"/>
    </row>
    <row r="27" spans="1:15" ht="20.25" customHeight="1" thickBot="1" x14ac:dyDescent="0.5">
      <c r="A27" s="147" t="s">
        <v>56</v>
      </c>
      <c r="B27" s="147"/>
      <c r="C27" s="47" t="s">
        <v>55</v>
      </c>
      <c r="D27"/>
      <c r="E27"/>
      <c r="F27"/>
      <c r="G27"/>
      <c r="H27"/>
      <c r="I27"/>
      <c r="J27"/>
      <c r="K27"/>
      <c r="L27"/>
      <c r="M27"/>
      <c r="N27"/>
    </row>
    <row r="28" spans="1:15" ht="28.5" customHeight="1" thickBot="1" x14ac:dyDescent="0.5">
      <c r="A28" s="46"/>
      <c r="B28" s="45" t="s">
        <v>5</v>
      </c>
      <c r="C28" s="45" t="s">
        <v>3</v>
      </c>
      <c r="D28" s="31" t="s">
        <v>2</v>
      </c>
      <c r="E28" s="31" t="s">
        <v>1</v>
      </c>
      <c r="F28" s="31" t="s">
        <v>118</v>
      </c>
      <c r="G28" s="31" t="s">
        <v>119</v>
      </c>
      <c r="H28" s="194" t="s">
        <v>120</v>
      </c>
      <c r="I28" s="195" t="s">
        <v>121</v>
      </c>
      <c r="J28" s="196" t="s">
        <v>46</v>
      </c>
      <c r="K28" s="197" t="s">
        <v>54</v>
      </c>
      <c r="L28" s="44" t="s">
        <v>53</v>
      </c>
      <c r="M28" s="112" t="s">
        <v>91</v>
      </c>
      <c r="N28" s="108" t="s">
        <v>92</v>
      </c>
      <c r="O28" s="43" t="s">
        <v>90</v>
      </c>
    </row>
    <row r="29" spans="1:15" ht="28.5" customHeight="1" x14ac:dyDescent="0.45">
      <c r="A29" s="86" t="s">
        <v>116</v>
      </c>
      <c r="B29" s="102">
        <f>S56+T56</f>
        <v>0</v>
      </c>
      <c r="C29" s="102">
        <f>S57+T57</f>
        <v>0</v>
      </c>
      <c r="D29" s="103">
        <f>S58+T58</f>
        <v>0</v>
      </c>
      <c r="E29" s="103">
        <f>S59+T59</f>
        <v>0</v>
      </c>
      <c r="F29" s="103">
        <f>S60+T60</f>
        <v>0</v>
      </c>
      <c r="G29" s="103">
        <f>S61+T61</f>
        <v>0</v>
      </c>
      <c r="H29" s="102">
        <f>S62+T62</f>
        <v>0</v>
      </c>
      <c r="I29" s="104">
        <f>S63+T63</f>
        <v>0</v>
      </c>
      <c r="J29" s="42"/>
      <c r="K29" s="107">
        <f>COUNTA(B48:C52)</f>
        <v>0</v>
      </c>
      <c r="L29" s="41">
        <f>SUM(B29:K29)</f>
        <v>0</v>
      </c>
      <c r="M29" s="20"/>
      <c r="N29" s="109"/>
      <c r="O29" s="18"/>
    </row>
    <row r="30" spans="1:15" ht="28.5" customHeight="1" x14ac:dyDescent="0.45">
      <c r="A30" s="39" t="s">
        <v>52</v>
      </c>
      <c r="B30" s="84">
        <f>U56+V56</f>
        <v>0</v>
      </c>
      <c r="C30" s="84">
        <f>U57+V57</f>
        <v>0</v>
      </c>
      <c r="D30" s="105">
        <f>U58+V58</f>
        <v>0</v>
      </c>
      <c r="E30" s="105">
        <f>U59+V59</f>
        <v>0</v>
      </c>
      <c r="F30" s="105">
        <f>U60+V60</f>
        <v>0</v>
      </c>
      <c r="G30" s="105">
        <f>U61+V61</f>
        <v>0</v>
      </c>
      <c r="H30" s="84">
        <f>U62+V62</f>
        <v>0</v>
      </c>
      <c r="I30" s="84">
        <f>U63+V63</f>
        <v>0</v>
      </c>
      <c r="J30" s="40"/>
      <c r="K30" s="85">
        <f>COUNTA(B48:C52)</f>
        <v>0</v>
      </c>
      <c r="L30" s="39">
        <f>SUM(B30:K30)</f>
        <v>0</v>
      </c>
      <c r="M30" s="113"/>
      <c r="N30" s="110"/>
      <c r="O30" s="9"/>
    </row>
    <row r="31" spans="1:15" ht="28.5" customHeight="1" thickBot="1" x14ac:dyDescent="0.5">
      <c r="A31" s="35" t="s">
        <v>7</v>
      </c>
      <c r="B31" s="38"/>
      <c r="C31" s="37"/>
      <c r="D31" s="37"/>
      <c r="E31" s="37"/>
      <c r="F31" s="37"/>
      <c r="G31" s="37"/>
      <c r="H31" s="37"/>
      <c r="I31" s="101"/>
      <c r="J31" s="106">
        <f>W56+X56+Y56</f>
        <v>0</v>
      </c>
      <c r="K31" s="36"/>
      <c r="L31" s="35">
        <f>J31</f>
        <v>0</v>
      </c>
      <c r="M31" s="6"/>
      <c r="N31" s="111"/>
      <c r="O31" s="34"/>
    </row>
    <row r="32" spans="1:15" ht="9.9" customHeight="1" x14ac:dyDescent="0.45">
      <c r="A32" s="17"/>
      <c r="B32" s="17"/>
      <c r="C32" s="17"/>
      <c r="D32" s="17"/>
      <c r="E32" s="17"/>
      <c r="F32" s="17"/>
      <c r="G32" s="17"/>
      <c r="H32" s="17"/>
      <c r="I32"/>
      <c r="J32" s="17"/>
      <c r="K32" s="17"/>
      <c r="L32" s="17"/>
      <c r="M32" s="17"/>
      <c r="N32" s="17"/>
    </row>
    <row r="33" spans="1:14" ht="20.25" customHeight="1" thickBot="1" x14ac:dyDescent="0.5">
      <c r="A33" s="148" t="s">
        <v>51</v>
      </c>
      <c r="B33" s="148"/>
      <c r="C33" s="17"/>
      <c r="D33"/>
      <c r="E33"/>
      <c r="F33"/>
      <c r="G33"/>
      <c r="H33"/>
      <c r="I33"/>
      <c r="J33"/>
      <c r="K33"/>
      <c r="L33"/>
      <c r="M33"/>
      <c r="N33"/>
    </row>
    <row r="34" spans="1:14" ht="20.25" customHeight="1" x14ac:dyDescent="0.45">
      <c r="A34" s="149"/>
      <c r="B34" s="151" t="s">
        <v>117</v>
      </c>
      <c r="C34" s="153"/>
      <c r="D34" s="153"/>
      <c r="E34" s="153"/>
      <c r="F34" s="153"/>
      <c r="G34" s="153"/>
      <c r="H34" s="153"/>
      <c r="I34" s="153"/>
      <c r="J34" s="153"/>
      <c r="K34" s="151" t="s">
        <v>7</v>
      </c>
      <c r="L34" s="152"/>
    </row>
    <row r="35" spans="1:14" ht="15" customHeight="1" thickBot="1" x14ac:dyDescent="0.5">
      <c r="A35" s="150"/>
      <c r="B35" s="154" t="s">
        <v>49</v>
      </c>
      <c r="C35" s="156"/>
      <c r="D35" s="157"/>
      <c r="E35" s="158" t="s">
        <v>48</v>
      </c>
      <c r="F35" s="156"/>
      <c r="G35" s="157"/>
      <c r="H35" s="158" t="s">
        <v>47</v>
      </c>
      <c r="I35" s="156"/>
      <c r="J35" s="156"/>
      <c r="K35" s="154" t="s">
        <v>50</v>
      </c>
      <c r="L35" s="155"/>
    </row>
    <row r="36" spans="1:14" ht="15" customHeight="1" thickTop="1" x14ac:dyDescent="0.45">
      <c r="A36" s="129" t="s">
        <v>5</v>
      </c>
      <c r="B36" s="173" t="s">
        <v>45</v>
      </c>
      <c r="C36" s="174"/>
      <c r="D36" s="175"/>
      <c r="E36" s="176" t="s">
        <v>44</v>
      </c>
      <c r="F36" s="174"/>
      <c r="G36" s="175"/>
      <c r="H36" s="176" t="s">
        <v>43</v>
      </c>
      <c r="I36" s="174"/>
      <c r="J36" s="174"/>
      <c r="K36" s="168" t="s">
        <v>46</v>
      </c>
      <c r="L36" s="169"/>
    </row>
    <row r="37" spans="1:14" ht="15" customHeight="1" x14ac:dyDescent="0.45">
      <c r="A37" s="129" t="s">
        <v>42</v>
      </c>
      <c r="B37" s="135" t="s">
        <v>41</v>
      </c>
      <c r="C37" s="136"/>
      <c r="D37" s="137"/>
      <c r="E37" s="138" t="s">
        <v>40</v>
      </c>
      <c r="F37" s="136"/>
      <c r="G37" s="137"/>
      <c r="H37" s="138" t="s">
        <v>39</v>
      </c>
      <c r="I37" s="136"/>
      <c r="J37" s="136"/>
      <c r="K37" s="170"/>
      <c r="L37" s="171"/>
    </row>
    <row r="38" spans="1:14" ht="15" customHeight="1" x14ac:dyDescent="0.45">
      <c r="A38" s="130" t="s">
        <v>38</v>
      </c>
      <c r="B38" s="135" t="s">
        <v>37</v>
      </c>
      <c r="C38" s="136"/>
      <c r="D38" s="137"/>
      <c r="E38" s="138" t="s">
        <v>36</v>
      </c>
      <c r="F38" s="136"/>
      <c r="G38" s="137"/>
      <c r="H38" s="138" t="s">
        <v>35</v>
      </c>
      <c r="I38" s="136"/>
      <c r="J38" s="136"/>
      <c r="K38" s="170"/>
      <c r="L38" s="171"/>
    </row>
    <row r="39" spans="1:14" ht="15" customHeight="1" x14ac:dyDescent="0.45">
      <c r="A39" s="130" t="s">
        <v>34</v>
      </c>
      <c r="B39" s="135" t="s">
        <v>33</v>
      </c>
      <c r="C39" s="136"/>
      <c r="D39" s="137"/>
      <c r="E39" s="138" t="s">
        <v>32</v>
      </c>
      <c r="F39" s="136"/>
      <c r="G39" s="137"/>
      <c r="H39" s="138" t="s">
        <v>31</v>
      </c>
      <c r="I39" s="136"/>
      <c r="J39" s="136"/>
      <c r="K39" s="170"/>
      <c r="L39" s="171"/>
    </row>
    <row r="40" spans="1:14" ht="15" customHeight="1" x14ac:dyDescent="0.45">
      <c r="A40" s="130" t="s">
        <v>118</v>
      </c>
      <c r="B40" s="135" t="s">
        <v>30</v>
      </c>
      <c r="C40" s="136"/>
      <c r="D40" s="137"/>
      <c r="E40" s="138" t="s">
        <v>29</v>
      </c>
      <c r="F40" s="136"/>
      <c r="G40" s="137"/>
      <c r="H40" s="138" t="s">
        <v>28</v>
      </c>
      <c r="I40" s="136"/>
      <c r="J40" s="136"/>
      <c r="K40" s="170"/>
      <c r="L40" s="171"/>
    </row>
    <row r="41" spans="1:14" ht="15" customHeight="1" x14ac:dyDescent="0.45">
      <c r="A41" s="130" t="s">
        <v>122</v>
      </c>
      <c r="B41" s="135" t="s">
        <v>27</v>
      </c>
      <c r="C41" s="136"/>
      <c r="D41" s="137"/>
      <c r="E41" s="138" t="s">
        <v>26</v>
      </c>
      <c r="F41" s="136"/>
      <c r="G41" s="137"/>
      <c r="H41" s="138" t="s">
        <v>25</v>
      </c>
      <c r="I41" s="136"/>
      <c r="J41" s="136"/>
      <c r="K41" s="170"/>
      <c r="L41" s="171"/>
    </row>
    <row r="42" spans="1:14" ht="15" customHeight="1" x14ac:dyDescent="0.45">
      <c r="A42" s="131" t="s">
        <v>120</v>
      </c>
      <c r="B42" s="135" t="s">
        <v>24</v>
      </c>
      <c r="C42" s="136"/>
      <c r="D42" s="137"/>
      <c r="E42" s="138" t="s">
        <v>23</v>
      </c>
      <c r="F42" s="136"/>
      <c r="G42" s="137"/>
      <c r="H42" s="138" t="s">
        <v>22</v>
      </c>
      <c r="I42" s="136"/>
      <c r="J42" s="139"/>
      <c r="K42" s="170"/>
      <c r="L42" s="171"/>
    </row>
    <row r="43" spans="1:14" ht="15" customHeight="1" thickBot="1" x14ac:dyDescent="0.5">
      <c r="A43" s="132" t="s">
        <v>123</v>
      </c>
      <c r="B43" s="164" t="s">
        <v>113</v>
      </c>
      <c r="C43" s="165"/>
      <c r="D43" s="166"/>
      <c r="E43" s="167" t="s">
        <v>114</v>
      </c>
      <c r="F43" s="165"/>
      <c r="G43" s="166"/>
      <c r="H43" s="167" t="s">
        <v>115</v>
      </c>
      <c r="I43" s="165"/>
      <c r="J43" s="165"/>
      <c r="K43" s="164"/>
      <c r="L43" s="172"/>
    </row>
    <row r="44" spans="1:14" ht="20.25" customHeight="1" x14ac:dyDescent="0.45">
      <c r="A44" t="s">
        <v>21</v>
      </c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ht="15" customHeight="1" x14ac:dyDescent="0.45">
      <c r="A45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ht="20.25" customHeight="1" thickBot="1" x14ac:dyDescent="0.5">
      <c r="A46" s="33" t="s">
        <v>20</v>
      </c>
      <c r="B46" s="33"/>
      <c r="D46" t="s">
        <v>19</v>
      </c>
      <c r="E46"/>
      <c r="F46"/>
      <c r="G46"/>
      <c r="H46"/>
      <c r="I46"/>
      <c r="K46"/>
    </row>
    <row r="47" spans="1:14" ht="31.95" customHeight="1" thickBot="1" x14ac:dyDescent="0.5">
      <c r="A47" s="92" t="s">
        <v>85</v>
      </c>
      <c r="B47" s="162" t="s">
        <v>10</v>
      </c>
      <c r="C47" s="163"/>
      <c r="D47" s="93" t="s">
        <v>86</v>
      </c>
      <c r="E47" s="31" t="s">
        <v>18</v>
      </c>
      <c r="F47" s="31" t="s">
        <v>17</v>
      </c>
      <c r="G47" s="31" t="s">
        <v>16</v>
      </c>
      <c r="H47" s="31" t="s">
        <v>15</v>
      </c>
      <c r="I47" s="31" t="s">
        <v>14</v>
      </c>
      <c r="J47" s="94" t="s">
        <v>13</v>
      </c>
      <c r="K47" s="44" t="s">
        <v>89</v>
      </c>
      <c r="M47"/>
    </row>
    <row r="48" spans="1:14" ht="33" customHeight="1" x14ac:dyDescent="0.45">
      <c r="A48" s="13"/>
      <c r="B48" s="177"/>
      <c r="C48" s="178"/>
      <c r="D48" s="29"/>
      <c r="E48" s="28"/>
      <c r="F48" s="28"/>
      <c r="G48" s="28"/>
      <c r="H48" s="28"/>
      <c r="I48" s="28"/>
      <c r="J48" s="27"/>
      <c r="K48" s="97"/>
      <c r="M48"/>
    </row>
    <row r="49" spans="1:25" ht="33" customHeight="1" x14ac:dyDescent="0.45">
      <c r="A49" s="13"/>
      <c r="B49" s="179"/>
      <c r="C49" s="180"/>
      <c r="D49" s="15"/>
      <c r="E49" s="10"/>
      <c r="F49" s="10"/>
      <c r="G49" s="10"/>
      <c r="H49" s="10"/>
      <c r="I49" s="10"/>
      <c r="J49" s="12"/>
      <c r="K49" s="95"/>
      <c r="M49"/>
    </row>
    <row r="50" spans="1:25" ht="33" customHeight="1" x14ac:dyDescent="0.45">
      <c r="A50" s="13"/>
      <c r="B50" s="179"/>
      <c r="C50" s="180"/>
      <c r="D50" s="15"/>
      <c r="E50" s="10"/>
      <c r="F50" s="10"/>
      <c r="G50" s="10"/>
      <c r="H50" s="10"/>
      <c r="I50" s="10"/>
      <c r="J50" s="12"/>
      <c r="K50" s="95"/>
      <c r="M50"/>
    </row>
    <row r="51" spans="1:25" ht="33" customHeight="1" x14ac:dyDescent="0.45">
      <c r="A51" s="13"/>
      <c r="B51" s="179"/>
      <c r="C51" s="180"/>
      <c r="D51" s="15"/>
      <c r="E51" s="10"/>
      <c r="F51" s="10"/>
      <c r="G51" s="10"/>
      <c r="H51" s="10"/>
      <c r="I51" s="10"/>
      <c r="J51" s="12"/>
      <c r="K51" s="95"/>
      <c r="M51"/>
    </row>
    <row r="52" spans="1:25" ht="33" customHeight="1" thickBot="1" x14ac:dyDescent="0.5">
      <c r="A52" s="26"/>
      <c r="B52" s="159"/>
      <c r="C52" s="160"/>
      <c r="D52" s="8"/>
      <c r="E52" s="4"/>
      <c r="F52" s="4"/>
      <c r="G52" s="4"/>
      <c r="H52" s="4"/>
      <c r="I52" s="4"/>
      <c r="J52" s="5"/>
      <c r="K52" s="96"/>
      <c r="M52"/>
    </row>
    <row r="53" spans="1:25" ht="15" customHeight="1" x14ac:dyDescent="0.45">
      <c r="B53"/>
      <c r="C53"/>
      <c r="D53"/>
      <c r="E53"/>
      <c r="F53"/>
      <c r="G53"/>
      <c r="H53"/>
      <c r="I53"/>
      <c r="J53"/>
      <c r="K53"/>
      <c r="M53"/>
    </row>
    <row r="54" spans="1:25" ht="22.5" customHeight="1" thickBot="1" x14ac:dyDescent="0.5">
      <c r="A54" s="161" t="s">
        <v>12</v>
      </c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</row>
    <row r="55" spans="1:25" ht="20.25" customHeight="1" thickBot="1" x14ac:dyDescent="0.5">
      <c r="A55" s="32" t="s">
        <v>11</v>
      </c>
      <c r="B55" s="162" t="s">
        <v>10</v>
      </c>
      <c r="C55" s="163"/>
      <c r="D55" s="25" t="s">
        <v>75</v>
      </c>
      <c r="E55" s="24" t="s">
        <v>9</v>
      </c>
      <c r="F55" s="24" t="s">
        <v>8</v>
      </c>
      <c r="G55" s="23" t="s">
        <v>7</v>
      </c>
      <c r="H55"/>
      <c r="I55" s="32" t="s">
        <v>11</v>
      </c>
      <c r="J55" s="162" t="s">
        <v>10</v>
      </c>
      <c r="K55" s="163"/>
      <c r="L55" s="25" t="s">
        <v>75</v>
      </c>
      <c r="M55" s="24" t="s">
        <v>9</v>
      </c>
      <c r="N55" s="24" t="s">
        <v>8</v>
      </c>
      <c r="O55" s="23" t="s">
        <v>7</v>
      </c>
      <c r="Q55" s="22" t="s">
        <v>6</v>
      </c>
      <c r="S55" s="98" t="s">
        <v>87</v>
      </c>
      <c r="T55" s="98"/>
      <c r="U55" s="99" t="s">
        <v>88</v>
      </c>
      <c r="V55" s="99"/>
      <c r="W55" s="100" t="s">
        <v>89</v>
      </c>
      <c r="X55" s="99"/>
      <c r="Y55" s="99"/>
    </row>
    <row r="56" spans="1:25" ht="34.5" customHeight="1" x14ac:dyDescent="0.45">
      <c r="A56" s="13"/>
      <c r="B56" s="183"/>
      <c r="C56" s="184"/>
      <c r="D56" s="29"/>
      <c r="E56" s="21"/>
      <c r="F56" s="21"/>
      <c r="G56" s="18"/>
      <c r="H56"/>
      <c r="I56" s="13"/>
      <c r="J56" s="185"/>
      <c r="K56" s="186"/>
      <c r="L56" s="29"/>
      <c r="M56" s="19"/>
      <c r="N56" s="19"/>
      <c r="O56" s="18"/>
      <c r="Q56" s="17" t="s">
        <v>5</v>
      </c>
      <c r="R56" s="17" t="s">
        <v>4</v>
      </c>
      <c r="S56">
        <f>COUNTIF($E$56:$E$75,Q56)</f>
        <v>0</v>
      </c>
      <c r="T56">
        <f>COUNTIF($M$56:$M$75,Q56)</f>
        <v>0</v>
      </c>
      <c r="U56">
        <f>COUNTIF($F$56:$F$75,Q56)</f>
        <v>0</v>
      </c>
      <c r="V56">
        <f>COUNTIF($N$56:$N$75,Q56)</f>
        <v>0</v>
      </c>
      <c r="W56">
        <f>COUNTIF($G$56:$G$75,R56)</f>
        <v>0</v>
      </c>
      <c r="X56">
        <f>COUNTIF($O$56:$O$75,R56)</f>
        <v>0</v>
      </c>
      <c r="Y56">
        <f>COUNTIF($K$48:$K$52,R56)</f>
        <v>0</v>
      </c>
    </row>
    <row r="57" spans="1:25" ht="34.5" customHeight="1" x14ac:dyDescent="0.45">
      <c r="A57" s="13"/>
      <c r="B57" s="30"/>
      <c r="C57" s="29"/>
      <c r="D57" s="29"/>
      <c r="E57" s="81"/>
      <c r="F57" s="81"/>
      <c r="G57" s="82"/>
      <c r="H57"/>
      <c r="I57" s="13"/>
      <c r="J57" s="27"/>
      <c r="K57" s="83"/>
      <c r="L57" s="29"/>
      <c r="M57" s="28"/>
      <c r="N57" s="28"/>
      <c r="O57" s="82"/>
      <c r="Q57" s="17" t="s">
        <v>3</v>
      </c>
      <c r="R57" s="17"/>
      <c r="S57">
        <f t="shared" ref="S57:S63" si="3">COUNTIF($E$56:$E$75,Q57)</f>
        <v>0</v>
      </c>
      <c r="T57">
        <f t="shared" ref="T57:T63" si="4">COUNTIF($M$56:$M$75,Q57)</f>
        <v>0</v>
      </c>
      <c r="U57">
        <f t="shared" ref="U57:U63" si="5">COUNTIF($F$56:$F$75,Q57)</f>
        <v>0</v>
      </c>
      <c r="V57">
        <f t="shared" ref="V57:V63" si="6">COUNTIF($N$56:$N$75,Q57)</f>
        <v>0</v>
      </c>
      <c r="W57"/>
      <c r="X57"/>
      <c r="Y57"/>
    </row>
    <row r="58" spans="1:25" ht="34.5" customHeight="1" x14ac:dyDescent="0.45">
      <c r="A58" s="13"/>
      <c r="B58" s="30"/>
      <c r="C58" s="29"/>
      <c r="D58" s="29"/>
      <c r="E58" s="81"/>
      <c r="F58" s="81"/>
      <c r="G58" s="82"/>
      <c r="H58"/>
      <c r="I58" s="13"/>
      <c r="J58" s="27"/>
      <c r="K58" s="83"/>
      <c r="L58" s="29"/>
      <c r="M58" s="28"/>
      <c r="N58" s="28"/>
      <c r="O58" s="82"/>
      <c r="Q58" s="17" t="s">
        <v>2</v>
      </c>
      <c r="R58" s="17"/>
      <c r="S58">
        <f t="shared" si="3"/>
        <v>0</v>
      </c>
      <c r="T58">
        <f t="shared" si="4"/>
        <v>0</v>
      </c>
      <c r="U58">
        <f t="shared" si="5"/>
        <v>0</v>
      </c>
      <c r="V58">
        <f t="shared" si="6"/>
        <v>0</v>
      </c>
      <c r="W58"/>
      <c r="X58"/>
      <c r="Y58"/>
    </row>
    <row r="59" spans="1:25" ht="34.5" customHeight="1" x14ac:dyDescent="0.45">
      <c r="A59" s="13"/>
      <c r="B59" s="30"/>
      <c r="C59" s="29"/>
      <c r="D59" s="29"/>
      <c r="E59" s="81"/>
      <c r="F59" s="81"/>
      <c r="G59" s="82"/>
      <c r="H59"/>
      <c r="I59" s="13"/>
      <c r="J59" s="27"/>
      <c r="K59" s="83"/>
      <c r="L59" s="29"/>
      <c r="M59" s="28"/>
      <c r="N59" s="28"/>
      <c r="O59" s="82"/>
      <c r="Q59" s="17" t="s">
        <v>1</v>
      </c>
      <c r="R59" s="17"/>
      <c r="S59">
        <f t="shared" si="3"/>
        <v>0</v>
      </c>
      <c r="T59">
        <f t="shared" si="4"/>
        <v>0</v>
      </c>
      <c r="U59">
        <f t="shared" si="5"/>
        <v>0</v>
      </c>
      <c r="V59">
        <f t="shared" si="6"/>
        <v>0</v>
      </c>
      <c r="W59"/>
      <c r="X59"/>
      <c r="Y59"/>
    </row>
    <row r="60" spans="1:25" ht="34.5" customHeight="1" x14ac:dyDescent="0.45">
      <c r="A60" s="13"/>
      <c r="B60" s="30"/>
      <c r="C60" s="29"/>
      <c r="D60" s="29"/>
      <c r="E60" s="81"/>
      <c r="F60" s="81"/>
      <c r="G60" s="82"/>
      <c r="H60"/>
      <c r="I60" s="13"/>
      <c r="J60" s="27"/>
      <c r="K60" s="83"/>
      <c r="L60" s="29"/>
      <c r="M60" s="28"/>
      <c r="N60" s="28"/>
      <c r="O60" s="82"/>
      <c r="Q60" s="17" t="s">
        <v>118</v>
      </c>
      <c r="R60" s="17"/>
      <c r="S60">
        <f t="shared" si="3"/>
        <v>0</v>
      </c>
      <c r="T60">
        <f t="shared" si="4"/>
        <v>0</v>
      </c>
      <c r="U60">
        <f t="shared" si="5"/>
        <v>0</v>
      </c>
      <c r="V60">
        <f t="shared" si="6"/>
        <v>0</v>
      </c>
      <c r="W60"/>
      <c r="X60"/>
      <c r="Y60"/>
    </row>
    <row r="61" spans="1:25" ht="34.5" customHeight="1" x14ac:dyDescent="0.45">
      <c r="A61" s="13"/>
      <c r="B61" s="30"/>
      <c r="C61" s="29"/>
      <c r="D61" s="29"/>
      <c r="E61" s="81"/>
      <c r="F61" s="81"/>
      <c r="G61" s="82"/>
      <c r="H61"/>
      <c r="I61" s="13"/>
      <c r="J61" s="27"/>
      <c r="K61" s="83"/>
      <c r="L61" s="29"/>
      <c r="M61" s="28"/>
      <c r="N61" s="28"/>
      <c r="O61" s="82"/>
      <c r="Q61" s="17" t="s">
        <v>122</v>
      </c>
      <c r="R61" s="17"/>
      <c r="S61">
        <f t="shared" si="3"/>
        <v>0</v>
      </c>
      <c r="T61">
        <f t="shared" si="4"/>
        <v>0</v>
      </c>
      <c r="U61">
        <f t="shared" si="5"/>
        <v>0</v>
      </c>
      <c r="V61">
        <f t="shared" si="6"/>
        <v>0</v>
      </c>
      <c r="W61"/>
      <c r="X61"/>
      <c r="Y61"/>
    </row>
    <row r="62" spans="1:25" ht="34.5" customHeight="1" x14ac:dyDescent="0.45">
      <c r="A62" s="13"/>
      <c r="B62" s="30"/>
      <c r="C62" s="29"/>
      <c r="D62" s="29"/>
      <c r="E62" s="81"/>
      <c r="F62" s="81"/>
      <c r="G62" s="82"/>
      <c r="H62"/>
      <c r="I62" s="13"/>
      <c r="J62" s="27"/>
      <c r="K62" s="83"/>
      <c r="L62" s="29"/>
      <c r="M62" s="28"/>
      <c r="N62" s="28"/>
      <c r="O62" s="82"/>
      <c r="Q62" s="193" t="s">
        <v>120</v>
      </c>
      <c r="R62" s="17"/>
      <c r="S62">
        <f t="shared" si="3"/>
        <v>0</v>
      </c>
      <c r="T62">
        <f t="shared" si="4"/>
        <v>0</v>
      </c>
      <c r="U62">
        <f t="shared" si="5"/>
        <v>0</v>
      </c>
      <c r="V62">
        <f t="shared" si="6"/>
        <v>0</v>
      </c>
      <c r="W62"/>
      <c r="X62"/>
      <c r="Y62"/>
    </row>
    <row r="63" spans="1:25" ht="34.5" customHeight="1" x14ac:dyDescent="0.45">
      <c r="A63" s="13"/>
      <c r="B63" s="30"/>
      <c r="C63" s="29"/>
      <c r="D63" s="29"/>
      <c r="E63" s="81"/>
      <c r="F63" s="81"/>
      <c r="G63" s="82"/>
      <c r="H63"/>
      <c r="I63" s="13"/>
      <c r="J63" s="27"/>
      <c r="K63" s="83"/>
      <c r="L63" s="29"/>
      <c r="M63" s="28"/>
      <c r="N63" s="28"/>
      <c r="O63" s="82"/>
      <c r="Q63" s="17" t="s">
        <v>124</v>
      </c>
      <c r="R63" s="17"/>
      <c r="S63">
        <f t="shared" si="3"/>
        <v>0</v>
      </c>
      <c r="T63">
        <f t="shared" si="4"/>
        <v>0</v>
      </c>
      <c r="U63">
        <f t="shared" si="5"/>
        <v>0</v>
      </c>
      <c r="V63">
        <f t="shared" si="6"/>
        <v>0</v>
      </c>
      <c r="W63"/>
      <c r="X63"/>
      <c r="Y63"/>
    </row>
    <row r="64" spans="1:25" ht="34.5" customHeight="1" x14ac:dyDescent="0.45">
      <c r="A64" s="13"/>
      <c r="B64" s="30"/>
      <c r="C64" s="29"/>
      <c r="D64" s="29"/>
      <c r="E64" s="81"/>
      <c r="F64" s="81"/>
      <c r="G64" s="82"/>
      <c r="H64"/>
      <c r="I64" s="13"/>
      <c r="J64" s="27"/>
      <c r="K64" s="83"/>
      <c r="L64" s="29"/>
      <c r="M64" s="28"/>
      <c r="N64" s="28"/>
      <c r="O64" s="82"/>
      <c r="Q64" s="17"/>
      <c r="R64" s="17"/>
    </row>
    <row r="65" spans="1:17" ht="34.5" customHeight="1" x14ac:dyDescent="0.45">
      <c r="A65" s="13"/>
      <c r="B65" s="179"/>
      <c r="C65" s="180"/>
      <c r="D65" s="15"/>
      <c r="E65" s="14"/>
      <c r="F65" s="14"/>
      <c r="G65" s="9"/>
      <c r="H65"/>
      <c r="I65" s="13"/>
      <c r="J65" s="181"/>
      <c r="K65" s="182"/>
      <c r="L65" s="15"/>
      <c r="M65" s="10"/>
      <c r="N65" s="10"/>
      <c r="O65" s="9"/>
    </row>
    <row r="66" spans="1:17" ht="34.5" customHeight="1" x14ac:dyDescent="0.45">
      <c r="A66" s="13"/>
      <c r="B66" s="179"/>
      <c r="C66" s="180"/>
      <c r="D66" s="15"/>
      <c r="E66" s="14"/>
      <c r="F66" s="14"/>
      <c r="G66" s="9"/>
      <c r="H66"/>
      <c r="I66" s="13"/>
      <c r="J66" s="181"/>
      <c r="K66" s="182"/>
      <c r="L66" s="15"/>
      <c r="M66" s="10"/>
      <c r="N66" s="10"/>
      <c r="O66" s="9"/>
    </row>
    <row r="67" spans="1:17" ht="34.5" customHeight="1" x14ac:dyDescent="0.45">
      <c r="A67" s="13"/>
      <c r="B67" s="179"/>
      <c r="C67" s="180"/>
      <c r="D67" s="15"/>
      <c r="E67" s="14"/>
      <c r="F67" s="14"/>
      <c r="G67" s="9"/>
      <c r="H67"/>
      <c r="I67" s="13"/>
      <c r="J67" s="181"/>
      <c r="K67" s="182"/>
      <c r="L67" s="15"/>
      <c r="M67" s="10"/>
      <c r="N67" s="10"/>
      <c r="O67" s="9"/>
    </row>
    <row r="68" spans="1:17" ht="34.5" customHeight="1" x14ac:dyDescent="0.45">
      <c r="A68" s="13"/>
      <c r="B68" s="179"/>
      <c r="C68" s="180"/>
      <c r="D68" s="15"/>
      <c r="E68" s="14"/>
      <c r="F68" s="14"/>
      <c r="G68" s="9"/>
      <c r="H68"/>
      <c r="I68" s="13"/>
      <c r="J68" s="181"/>
      <c r="K68" s="182"/>
      <c r="L68" s="15"/>
      <c r="M68" s="10"/>
      <c r="N68" s="10"/>
      <c r="O68" s="9"/>
    </row>
    <row r="69" spans="1:17" ht="34.5" customHeight="1" x14ac:dyDescent="0.45">
      <c r="A69" s="13"/>
      <c r="B69" s="179"/>
      <c r="C69" s="180"/>
      <c r="D69" s="15"/>
      <c r="E69" s="14"/>
      <c r="F69" s="14"/>
      <c r="G69" s="9"/>
      <c r="H69"/>
      <c r="I69" s="13"/>
      <c r="J69" s="181"/>
      <c r="K69" s="182"/>
      <c r="L69" s="15"/>
      <c r="M69" s="10"/>
      <c r="N69" s="10"/>
      <c r="O69" s="9"/>
    </row>
    <row r="70" spans="1:17" ht="34.5" customHeight="1" x14ac:dyDescent="0.45">
      <c r="A70" s="13"/>
      <c r="B70" s="179"/>
      <c r="C70" s="180"/>
      <c r="D70" s="15"/>
      <c r="E70" s="14"/>
      <c r="F70" s="14"/>
      <c r="G70" s="9"/>
      <c r="H70"/>
      <c r="I70" s="13"/>
      <c r="J70" s="181"/>
      <c r="K70" s="182"/>
      <c r="L70" s="15"/>
      <c r="M70" s="10"/>
      <c r="N70" s="10"/>
      <c r="O70" s="9"/>
    </row>
    <row r="71" spans="1:17" ht="34.5" customHeight="1" x14ac:dyDescent="0.45">
      <c r="A71" s="13"/>
      <c r="B71" s="16"/>
      <c r="C71" s="15"/>
      <c r="D71" s="15"/>
      <c r="E71" s="14"/>
      <c r="F71" s="14"/>
      <c r="G71" s="9"/>
      <c r="H71"/>
      <c r="I71" s="13"/>
      <c r="J71" s="12"/>
      <c r="K71" s="11"/>
      <c r="L71" s="15"/>
      <c r="M71" s="10"/>
      <c r="N71" s="10"/>
      <c r="O71" s="9"/>
      <c r="Q71" s="2"/>
    </row>
    <row r="72" spans="1:17" ht="34.5" customHeight="1" x14ac:dyDescent="0.45">
      <c r="A72" s="13"/>
      <c r="B72" s="16"/>
      <c r="C72" s="15"/>
      <c r="D72" s="15"/>
      <c r="E72" s="14"/>
      <c r="F72" s="14"/>
      <c r="G72" s="9"/>
      <c r="H72"/>
      <c r="I72" s="13"/>
      <c r="J72" s="12"/>
      <c r="K72" s="11"/>
      <c r="L72" s="15"/>
      <c r="M72" s="10"/>
      <c r="N72" s="10"/>
      <c r="O72" s="9"/>
      <c r="Q72" s="2"/>
    </row>
    <row r="73" spans="1:17" ht="34.5" customHeight="1" x14ac:dyDescent="0.45">
      <c r="A73" s="13"/>
      <c r="B73" s="179"/>
      <c r="C73" s="180"/>
      <c r="D73" s="15"/>
      <c r="E73" s="14"/>
      <c r="F73" s="14"/>
      <c r="G73" s="9"/>
      <c r="H73"/>
      <c r="I73" s="13"/>
      <c r="J73" s="181"/>
      <c r="K73" s="182"/>
      <c r="L73" s="15"/>
      <c r="M73" s="10"/>
      <c r="N73" s="10"/>
      <c r="O73" s="9"/>
    </row>
    <row r="74" spans="1:17" ht="34.5" customHeight="1" x14ac:dyDescent="0.45">
      <c r="A74" s="13"/>
      <c r="B74" s="179"/>
      <c r="C74" s="180"/>
      <c r="D74" s="15"/>
      <c r="E74" s="14"/>
      <c r="F74" s="14"/>
      <c r="G74" s="9"/>
      <c r="H74"/>
      <c r="I74" s="13"/>
      <c r="J74" s="181"/>
      <c r="K74" s="182"/>
      <c r="L74" s="15"/>
      <c r="M74" s="10"/>
      <c r="N74" s="10"/>
      <c r="O74" s="9"/>
    </row>
    <row r="75" spans="1:17" ht="34.5" customHeight="1" thickBot="1" x14ac:dyDescent="0.5">
      <c r="A75" s="26"/>
      <c r="B75" s="159"/>
      <c r="C75" s="160"/>
      <c r="D75" s="8"/>
      <c r="E75" s="7"/>
      <c r="F75" s="7"/>
      <c r="G75" s="3"/>
      <c r="H75"/>
      <c r="I75" s="26"/>
      <c r="J75" s="191"/>
      <c r="K75" s="192"/>
      <c r="L75" s="8"/>
      <c r="M75" s="4"/>
      <c r="N75" s="4"/>
      <c r="O75" s="3"/>
    </row>
    <row r="76" spans="1:17" ht="17.25" customHeight="1" x14ac:dyDescent="0.45">
      <c r="A76" s="188" t="s">
        <v>0</v>
      </c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</row>
  </sheetData>
  <mergeCells count="78">
    <mergeCell ref="M1:N1"/>
    <mergeCell ref="A76:M76"/>
    <mergeCell ref="G20:K20"/>
    <mergeCell ref="D21:E21"/>
    <mergeCell ref="J21:K21"/>
    <mergeCell ref="A25:B25"/>
    <mergeCell ref="G25:H25"/>
    <mergeCell ref="B73:C73"/>
    <mergeCell ref="J73:K73"/>
    <mergeCell ref="B74:C74"/>
    <mergeCell ref="J74:K74"/>
    <mergeCell ref="B75:C75"/>
    <mergeCell ref="J75:K75"/>
    <mergeCell ref="B68:C68"/>
    <mergeCell ref="J68:K68"/>
    <mergeCell ref="B69:C69"/>
    <mergeCell ref="J69:K69"/>
    <mergeCell ref="B70:C70"/>
    <mergeCell ref="J70:K70"/>
    <mergeCell ref="J55:K55"/>
    <mergeCell ref="B56:C56"/>
    <mergeCell ref="J56:K56"/>
    <mergeCell ref="B66:C66"/>
    <mergeCell ref="J66:K66"/>
    <mergeCell ref="B67:C67"/>
    <mergeCell ref="J67:K67"/>
    <mergeCell ref="B65:C65"/>
    <mergeCell ref="J65:K65"/>
    <mergeCell ref="B47:C47"/>
    <mergeCell ref="B48:C48"/>
    <mergeCell ref="B49:C49"/>
    <mergeCell ref="B50:C50"/>
    <mergeCell ref="B51:C51"/>
    <mergeCell ref="B52:C52"/>
    <mergeCell ref="A54:M54"/>
    <mergeCell ref="B55:C55"/>
    <mergeCell ref="B41:D41"/>
    <mergeCell ref="E41:G41"/>
    <mergeCell ref="H41:J41"/>
    <mergeCell ref="B43:D43"/>
    <mergeCell ref="E43:G43"/>
    <mergeCell ref="H43:J43"/>
    <mergeCell ref="K36:L43"/>
    <mergeCell ref="B36:D36"/>
    <mergeCell ref="E36:G36"/>
    <mergeCell ref="H36:J36"/>
    <mergeCell ref="B37:D37"/>
    <mergeCell ref="E37:G37"/>
    <mergeCell ref="H37:J37"/>
    <mergeCell ref="A33:B33"/>
    <mergeCell ref="A34:A35"/>
    <mergeCell ref="K34:L34"/>
    <mergeCell ref="B34:J34"/>
    <mergeCell ref="K35:L35"/>
    <mergeCell ref="B35:D35"/>
    <mergeCell ref="E35:G35"/>
    <mergeCell ref="H35:J35"/>
    <mergeCell ref="G19:H19"/>
    <mergeCell ref="A4:C4"/>
    <mergeCell ref="D4:F4"/>
    <mergeCell ref="H4:J4"/>
    <mergeCell ref="A27:B27"/>
    <mergeCell ref="K4:M4"/>
    <mergeCell ref="B42:D42"/>
    <mergeCell ref="E42:G42"/>
    <mergeCell ref="H42:J42"/>
    <mergeCell ref="D15:E15"/>
    <mergeCell ref="J15:K15"/>
    <mergeCell ref="B38:D38"/>
    <mergeCell ref="E38:G38"/>
    <mergeCell ref="H38:J38"/>
    <mergeCell ref="B39:D39"/>
    <mergeCell ref="E39:G39"/>
    <mergeCell ref="H39:J39"/>
    <mergeCell ref="B40:D40"/>
    <mergeCell ref="E40:G40"/>
    <mergeCell ref="H40:J40"/>
    <mergeCell ref="A19:B19"/>
  </mergeCells>
  <phoneticPr fontId="2"/>
  <dataValidations count="4">
    <dataValidation type="list" allowBlank="1" showInputMessage="1" showErrorMessage="1" sqref="G56:G75 K48:K52 O56:O75" xr:uid="{00000000-0002-0000-0700-000001000000}">
      <formula1>$R$55:$R$56</formula1>
    </dataValidation>
    <dataValidation type="list" allowBlank="1" showInputMessage="1" showErrorMessage="1" sqref="E56:F75 M56:N75" xr:uid="{00000000-0002-0000-0700-000000000000}">
      <formula1>$Q$56:$Q$64</formula1>
    </dataValidation>
    <dataValidation type="list" allowBlank="1" showInputMessage="1" showErrorMessage="1" sqref="A48:A52 I56:I75 A56:A75" xr:uid="{283185B5-EBC7-4CF9-AA1A-AF0A344C955E}">
      <formula1>"有,無"</formula1>
    </dataValidation>
    <dataValidation type="list" allowBlank="1" showInputMessage="1" showErrorMessage="1" sqref="D48:D52 L56:L75 D56:D75" xr:uid="{DD4A4C26-B20A-49B0-A668-1E9CE60FBF6B}">
      <formula1>"○,✕"</formula1>
    </dataValidation>
  </dataValidations>
  <printOptions horizontalCentered="1"/>
  <pageMargins left="0.51181102362204722" right="0.51181102362204722" top="0.78740157480314965" bottom="0.55118110236220474" header="0.31496062992125984" footer="0.31496062992125984"/>
  <pageSetup paperSize="9" scale="65" fitToHeight="0" orientation="portrait" r:id="rId1"/>
  <rowBreaks count="1" manualBreakCount="1">
    <brk id="44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3AB55-0BC9-4367-AFB4-862E085A1442}">
  <sheetPr>
    <tabColor rgb="FF00B0F0"/>
  </sheetPr>
  <dimension ref="A1:K31"/>
  <sheetViews>
    <sheetView view="pageBreakPreview" zoomScale="75" zoomScaleNormal="100" zoomScaleSheetLayoutView="75" workbookViewId="0">
      <selection activeCell="C17" sqref="C17"/>
    </sheetView>
  </sheetViews>
  <sheetFormatPr defaultRowHeight="18" x14ac:dyDescent="0.45"/>
  <cols>
    <col min="1" max="3" width="8.69921875" customWidth="1"/>
    <col min="4" max="4" width="12" customWidth="1"/>
    <col min="5" max="5" width="5.5" customWidth="1"/>
    <col min="6" max="6" width="3.8984375" customWidth="1"/>
    <col min="7" max="9" width="8.69921875" customWidth="1"/>
    <col min="10" max="10" width="12.59765625" customWidth="1"/>
    <col min="11" max="11" width="5.5" customWidth="1"/>
  </cols>
  <sheetData>
    <row r="1" spans="1:11" ht="22.2" x14ac:dyDescent="0.45">
      <c r="A1" s="120" t="s">
        <v>103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ht="10.199999999999999" customHeight="1" x14ac:dyDescent="0.45">
      <c r="A2" s="100"/>
      <c r="B2" s="100"/>
      <c r="C2" s="100"/>
      <c r="D2" s="100"/>
      <c r="E2" s="100"/>
      <c r="F2" s="100"/>
      <c r="G2" s="100"/>
    </row>
    <row r="3" spans="1:11" ht="20.399999999999999" thickBot="1" x14ac:dyDescent="0.5">
      <c r="A3" t="s">
        <v>70</v>
      </c>
      <c r="B3" s="115"/>
      <c r="C3" s="115"/>
      <c r="D3" s="115"/>
      <c r="E3" s="115"/>
      <c r="F3" s="115"/>
      <c r="G3" t="s">
        <v>69</v>
      </c>
    </row>
    <row r="4" spans="1:11" ht="19.2" customHeight="1" x14ac:dyDescent="0.45">
      <c r="A4" s="80" t="s">
        <v>106</v>
      </c>
      <c r="B4" s="78"/>
      <c r="C4" s="78"/>
      <c r="D4" s="78"/>
      <c r="E4" s="79"/>
      <c r="F4" s="115"/>
      <c r="G4" s="80" t="s">
        <v>108</v>
      </c>
      <c r="H4" s="78"/>
      <c r="I4" s="78"/>
      <c r="J4" s="78"/>
      <c r="K4" s="79"/>
    </row>
    <row r="5" spans="1:11" ht="19.2" customHeight="1" x14ac:dyDescent="0.45">
      <c r="A5" s="55"/>
      <c r="B5" s="59" t="s">
        <v>59</v>
      </c>
      <c r="C5" s="119" t="s">
        <v>104</v>
      </c>
      <c r="D5" s="140" t="s">
        <v>105</v>
      </c>
      <c r="E5" s="141"/>
      <c r="F5" s="115"/>
      <c r="G5" s="55"/>
      <c r="H5" s="59" t="s">
        <v>59</v>
      </c>
      <c r="I5" s="119" t="s">
        <v>104</v>
      </c>
      <c r="J5" s="140" t="s">
        <v>105</v>
      </c>
      <c r="K5" s="141"/>
    </row>
    <row r="6" spans="1:11" ht="24" customHeight="1" x14ac:dyDescent="0.45">
      <c r="A6" s="76" t="s">
        <v>9</v>
      </c>
      <c r="B6" s="54">
        <f>⑩ユニフォーム申込書!B16</f>
        <v>0</v>
      </c>
      <c r="C6" s="53">
        <v>3300</v>
      </c>
      <c r="D6" s="52">
        <f>B6*C6</f>
        <v>0</v>
      </c>
      <c r="E6" s="51" t="s">
        <v>57</v>
      </c>
      <c r="F6" s="116"/>
      <c r="G6" s="76" t="s">
        <v>9</v>
      </c>
      <c r="H6" s="54">
        <f>⑩ユニフォーム申込書!H16</f>
        <v>0</v>
      </c>
      <c r="I6" s="53">
        <v>13200</v>
      </c>
      <c r="J6" s="52">
        <f>H6*I6</f>
        <v>0</v>
      </c>
      <c r="K6" s="51" t="s">
        <v>57</v>
      </c>
    </row>
    <row r="7" spans="1:11" ht="24" customHeight="1" x14ac:dyDescent="0.45">
      <c r="A7" s="55" t="s">
        <v>8</v>
      </c>
      <c r="B7" s="54">
        <f>⑩ユニフォーム申込書!B17</f>
        <v>0</v>
      </c>
      <c r="C7" s="53">
        <v>1237</v>
      </c>
      <c r="D7" s="52">
        <f t="shared" ref="D7:D8" si="0">B7*C7</f>
        <v>0</v>
      </c>
      <c r="E7" s="51" t="s">
        <v>57</v>
      </c>
      <c r="G7" s="55" t="s">
        <v>8</v>
      </c>
      <c r="H7" s="54">
        <f>⑩ユニフォーム申込書!H17</f>
        <v>0</v>
      </c>
      <c r="I7" s="53">
        <v>4950</v>
      </c>
      <c r="J7" s="52">
        <f t="shared" ref="J7:J8" si="1">H7*I7</f>
        <v>0</v>
      </c>
      <c r="K7" s="51" t="s">
        <v>57</v>
      </c>
    </row>
    <row r="8" spans="1:11" ht="24" customHeight="1" x14ac:dyDescent="0.45">
      <c r="A8" s="55" t="s">
        <v>7</v>
      </c>
      <c r="B8" s="54">
        <f>⑩ユニフォーム申込書!B18</f>
        <v>0</v>
      </c>
      <c r="C8" s="53">
        <v>330</v>
      </c>
      <c r="D8" s="52">
        <f t="shared" si="0"/>
        <v>0</v>
      </c>
      <c r="E8" s="51" t="s">
        <v>57</v>
      </c>
      <c r="F8" s="117"/>
      <c r="G8" s="55" t="s">
        <v>7</v>
      </c>
      <c r="H8" s="54">
        <f>⑩ユニフォーム申込書!H18</f>
        <v>0</v>
      </c>
      <c r="I8" s="53">
        <v>1320</v>
      </c>
      <c r="J8" s="52">
        <f t="shared" si="1"/>
        <v>0</v>
      </c>
      <c r="K8" s="51" t="s">
        <v>57</v>
      </c>
    </row>
    <row r="9" spans="1:11" ht="24" customHeight="1" thickBot="1" x14ac:dyDescent="0.5">
      <c r="A9" s="142" t="s">
        <v>58</v>
      </c>
      <c r="B9" s="143"/>
      <c r="C9" s="50">
        <f>SUM(C6:C8)</f>
        <v>4867</v>
      </c>
      <c r="D9" s="49">
        <f>+D6+D7+D8</f>
        <v>0</v>
      </c>
      <c r="E9" s="48" t="s">
        <v>57</v>
      </c>
      <c r="F9" s="118"/>
      <c r="G9" s="142" t="s">
        <v>58</v>
      </c>
      <c r="H9" s="143"/>
      <c r="I9" s="50">
        <f>SUM(I6:I8)</f>
        <v>19470</v>
      </c>
      <c r="J9" s="49">
        <f>+J6+J7+J8</f>
        <v>0</v>
      </c>
      <c r="K9" s="48" t="s">
        <v>57</v>
      </c>
    </row>
    <row r="10" spans="1:11" ht="12.6" customHeight="1" thickBot="1" x14ac:dyDescent="0.5">
      <c r="A10" s="117"/>
      <c r="B10" s="117"/>
      <c r="C10" s="117"/>
      <c r="D10" s="117"/>
      <c r="E10" s="117"/>
      <c r="F10" s="117"/>
      <c r="G10" s="117"/>
    </row>
    <row r="11" spans="1:11" ht="19.2" customHeight="1" x14ac:dyDescent="0.45">
      <c r="A11" s="77" t="s">
        <v>107</v>
      </c>
      <c r="B11" s="78"/>
      <c r="C11" s="78"/>
      <c r="D11" s="78"/>
      <c r="E11" s="79"/>
      <c r="F11" s="117"/>
      <c r="G11" s="117"/>
    </row>
    <row r="12" spans="1:11" ht="19.2" customHeight="1" x14ac:dyDescent="0.45">
      <c r="A12" s="55"/>
      <c r="B12" s="59" t="s">
        <v>59</v>
      </c>
      <c r="C12" s="119" t="s">
        <v>104</v>
      </c>
      <c r="D12" s="140" t="s">
        <v>105</v>
      </c>
      <c r="E12" s="141"/>
      <c r="F12" s="118"/>
      <c r="G12" s="117"/>
    </row>
    <row r="13" spans="1:11" ht="24" customHeight="1" x14ac:dyDescent="0.45">
      <c r="A13" s="76" t="s">
        <v>9</v>
      </c>
      <c r="B13" s="54">
        <f>⑩ユニフォーム申込書!B22</f>
        <v>0</v>
      </c>
      <c r="C13" s="53">
        <v>6600</v>
      </c>
      <c r="D13" s="52">
        <f>+B13*C13</f>
        <v>0</v>
      </c>
      <c r="E13" s="51" t="s">
        <v>57</v>
      </c>
      <c r="F13" s="117"/>
      <c r="G13" s="117"/>
    </row>
    <row r="14" spans="1:11" ht="24" customHeight="1" x14ac:dyDescent="0.45">
      <c r="A14" s="55" t="s">
        <v>8</v>
      </c>
      <c r="B14" s="54">
        <f>⑩ユニフォーム申込書!B23</f>
        <v>0</v>
      </c>
      <c r="C14" s="53">
        <v>2475</v>
      </c>
      <c r="D14" s="52">
        <f>+B14*C14</f>
        <v>0</v>
      </c>
      <c r="E14" s="51" t="s">
        <v>57</v>
      </c>
      <c r="F14" s="118"/>
      <c r="G14" s="117"/>
    </row>
    <row r="15" spans="1:11" ht="24" customHeight="1" x14ac:dyDescent="0.45">
      <c r="A15" s="55" t="s">
        <v>7</v>
      </c>
      <c r="B15" s="54">
        <f>⑩ユニフォーム申込書!B24</f>
        <v>0</v>
      </c>
      <c r="C15" s="53">
        <v>660</v>
      </c>
      <c r="D15" s="52">
        <f>+B15*C15</f>
        <v>0</v>
      </c>
      <c r="E15" s="51" t="s">
        <v>57</v>
      </c>
      <c r="F15" s="118"/>
      <c r="G15" s="117"/>
    </row>
    <row r="16" spans="1:11" ht="24" customHeight="1" thickBot="1" x14ac:dyDescent="0.5">
      <c r="A16" s="142" t="s">
        <v>58</v>
      </c>
      <c r="B16" s="143"/>
      <c r="C16" s="50">
        <f>SUM(C13:C15)</f>
        <v>9735</v>
      </c>
      <c r="D16" s="49">
        <f>+D13+D14+D15</f>
        <v>0</v>
      </c>
      <c r="E16" s="48" t="s">
        <v>57</v>
      </c>
    </row>
    <row r="17" spans="1:11" ht="19.2" customHeight="1" x14ac:dyDescent="0.45">
      <c r="A17" s="114"/>
      <c r="B17" s="114"/>
      <c r="C17" s="71"/>
      <c r="D17" s="72"/>
      <c r="E17" s="73"/>
    </row>
    <row r="18" spans="1:11" ht="19.2" customHeight="1" x14ac:dyDescent="0.45">
      <c r="A18" s="121" t="s">
        <v>112</v>
      </c>
      <c r="B18" s="114"/>
      <c r="C18" s="71"/>
      <c r="D18" s="72"/>
      <c r="E18" s="73"/>
    </row>
    <row r="19" spans="1:11" ht="27" customHeight="1" x14ac:dyDescent="0.45">
      <c r="A19" s="114"/>
      <c r="B19" s="121" t="s">
        <v>109</v>
      </c>
      <c r="C19" s="71"/>
      <c r="D19" s="122"/>
      <c r="E19" s="123"/>
      <c r="F19" s="124"/>
      <c r="G19" t="s">
        <v>94</v>
      </c>
    </row>
    <row r="20" spans="1:11" ht="27" customHeight="1" x14ac:dyDescent="0.45">
      <c r="A20" s="114"/>
      <c r="B20" s="121" t="s">
        <v>110</v>
      </c>
      <c r="C20" s="71"/>
      <c r="D20" s="122"/>
      <c r="E20" s="123"/>
      <c r="F20" s="124"/>
      <c r="G20" t="s">
        <v>94</v>
      </c>
    </row>
    <row r="21" spans="1:11" ht="27" customHeight="1" thickBot="1" x14ac:dyDescent="0.5">
      <c r="A21" s="114"/>
      <c r="B21" s="121" t="s">
        <v>111</v>
      </c>
      <c r="C21" s="71"/>
      <c r="D21" s="122"/>
      <c r="E21" s="123"/>
      <c r="F21" s="124"/>
      <c r="G21" t="s">
        <v>94</v>
      </c>
      <c r="H21" s="125" t="s">
        <v>95</v>
      </c>
      <c r="I21" s="125"/>
      <c r="J21" s="125"/>
      <c r="K21" t="s">
        <v>94</v>
      </c>
    </row>
    <row r="22" spans="1:11" ht="19.2" customHeight="1" x14ac:dyDescent="0.45">
      <c r="A22" s="114"/>
      <c r="B22" s="114"/>
      <c r="C22" s="71"/>
      <c r="D22" s="72"/>
      <c r="E22" s="73"/>
    </row>
    <row r="23" spans="1:11" ht="21" customHeight="1" x14ac:dyDescent="0.45">
      <c r="A23" s="115"/>
    </row>
    <row r="24" spans="1:11" ht="21" customHeight="1" thickBot="1" x14ac:dyDescent="0.5">
      <c r="A24" s="126"/>
      <c r="B24" s="125"/>
      <c r="C24" s="125"/>
      <c r="D24" s="125"/>
      <c r="E24" t="s">
        <v>96</v>
      </c>
    </row>
    <row r="25" spans="1:11" ht="21" customHeight="1" x14ac:dyDescent="0.45"/>
    <row r="26" spans="1:11" ht="19.8" x14ac:dyDescent="0.45">
      <c r="B26" s="115" t="s">
        <v>97</v>
      </c>
    </row>
    <row r="28" spans="1:11" ht="18" customHeight="1" x14ac:dyDescent="0.45">
      <c r="A28" s="115" t="s">
        <v>98</v>
      </c>
      <c r="B28" s="115" t="s">
        <v>99</v>
      </c>
    </row>
    <row r="29" spans="1:11" ht="18" customHeight="1" x14ac:dyDescent="0.45">
      <c r="A29" s="115"/>
      <c r="B29" s="115" t="s">
        <v>100</v>
      </c>
    </row>
    <row r="30" spans="1:11" ht="18" customHeight="1" x14ac:dyDescent="0.45">
      <c r="A30" s="115"/>
      <c r="B30" s="115" t="s">
        <v>101</v>
      </c>
    </row>
    <row r="31" spans="1:11" ht="18" customHeight="1" x14ac:dyDescent="0.45">
      <c r="A31" s="115"/>
      <c r="B31" s="115" t="s">
        <v>102</v>
      </c>
    </row>
  </sheetData>
  <mergeCells count="6">
    <mergeCell ref="A16:B16"/>
    <mergeCell ref="J5:K5"/>
    <mergeCell ref="G9:H9"/>
    <mergeCell ref="D5:E5"/>
    <mergeCell ref="A9:B9"/>
    <mergeCell ref="D12:E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⑩ユニフォーム申込書</vt:lpstr>
      <vt:lpstr>代金振込確認書</vt:lpstr>
      <vt:lpstr>⑩ユニフォーム申込書!Print_Area</vt:lpstr>
      <vt:lpstr>代金振込確認書!Print_Area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N-17-59</dc:creator>
  <cp:lastModifiedBy>N-17-59</cp:lastModifiedBy>
  <cp:lastPrinted>2025-05-27T06:59:43Z</cp:lastPrinted>
  <dcterms:created xsi:type="dcterms:W3CDTF">2025-03-25T09:37:25Z</dcterms:created>
  <dcterms:modified xsi:type="dcterms:W3CDTF">2025-07-01T02:05:56Z</dcterms:modified>
</cp:coreProperties>
</file>